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372" windowHeight="13980"/>
  </bookViews>
  <sheets>
    <sheet name="Timing" sheetId="1" r:id="rId1"/>
    <sheet name="Best Times" sheetId="2" r:id="rId2"/>
    <sheet name="Ranking" sheetId="3" r:id="rId3"/>
    <sheet name="Sheet1" sheetId="4" r:id="rId4"/>
    <sheet name="Sheet2" sheetId="5" r:id="rId5"/>
  </sheets>
  <calcPr calcId="125725"/>
</workbook>
</file>

<file path=xl/calcChain.xml><?xml version="1.0" encoding="utf-8"?>
<calcChain xmlns="http://schemas.openxmlformats.org/spreadsheetml/2006/main">
  <c r="AP3" i="1"/>
  <c r="AQ16" s="1"/>
  <c r="AD59" s="1"/>
  <c r="AN3"/>
  <c r="AO7" s="1"/>
  <c r="AC50" s="1"/>
  <c r="AL3"/>
  <c r="AM13" s="1"/>
  <c r="AB56" s="1"/>
  <c r="AJ3"/>
  <c r="AK12" s="1"/>
  <c r="AA55" s="1"/>
  <c r="AH3"/>
  <c r="AI20" s="1"/>
  <c r="Z63" s="1"/>
  <c r="AE3"/>
  <c r="AF38" s="1"/>
  <c r="Y81" s="1"/>
  <c r="AC3"/>
  <c r="AD8" s="1"/>
  <c r="X51" s="1"/>
  <c r="AA3"/>
  <c r="AB23" s="1"/>
  <c r="W66" s="1"/>
  <c r="Y3"/>
  <c r="Z9" s="1"/>
  <c r="W3"/>
  <c r="X41" s="1"/>
  <c r="U84" s="1"/>
  <c r="U3"/>
  <c r="V35" s="1"/>
  <c r="T78" s="1"/>
  <c r="S3"/>
  <c r="T6" s="1"/>
  <c r="S49" s="1"/>
  <c r="Q3"/>
  <c r="R39" s="1"/>
  <c r="R82" s="1"/>
  <c r="O3"/>
  <c r="P9" s="1"/>
  <c r="M3"/>
  <c r="N42" s="1"/>
  <c r="P85" s="1"/>
  <c r="AG13"/>
  <c r="AG14"/>
  <c r="AG7"/>
  <c r="AG27"/>
  <c r="AG32"/>
  <c r="AG6"/>
  <c r="AG8"/>
  <c r="AG10"/>
  <c r="AG12"/>
  <c r="AG15"/>
  <c r="AG16"/>
  <c r="AR3"/>
  <c r="AS8" s="1"/>
  <c r="AE51" s="1"/>
  <c r="AT3"/>
  <c r="C64" s="1"/>
  <c r="C19" i="2" s="1"/>
  <c r="AV3" i="1"/>
  <c r="AW5" s="1"/>
  <c r="AG48" s="1"/>
  <c r="AX3"/>
  <c r="AY6" s="1"/>
  <c r="AH49" s="1"/>
  <c r="AZ3"/>
  <c r="BA28" s="1"/>
  <c r="AI71" s="1"/>
  <c r="A3" i="3"/>
  <c r="AU6" i="1"/>
  <c r="AF49" s="1"/>
  <c r="AW6"/>
  <c r="AG49" s="1"/>
  <c r="AW7"/>
  <c r="AG50" s="1"/>
  <c r="AU8"/>
  <c r="AF51" s="1"/>
  <c r="AW9"/>
  <c r="AG52" s="1"/>
  <c r="AY9"/>
  <c r="AH52" s="1"/>
  <c r="AU10"/>
  <c r="AF53" s="1"/>
  <c r="AW10"/>
  <c r="AG53" s="1"/>
  <c r="AY10"/>
  <c r="AH53" s="1"/>
  <c r="AW11"/>
  <c r="AG54" s="1"/>
  <c r="AY11"/>
  <c r="AH54" s="1"/>
  <c r="AW12"/>
  <c r="AG55" s="1"/>
  <c r="AY12"/>
  <c r="AH55" s="1"/>
  <c r="AW13"/>
  <c r="AG56" s="1"/>
  <c r="AY13"/>
  <c r="AH56" s="1"/>
  <c r="AU14"/>
  <c r="AF57" s="1"/>
  <c r="AW14"/>
  <c r="AG57" s="1"/>
  <c r="AY14"/>
  <c r="AH57" s="1"/>
  <c r="AW15"/>
  <c r="AG58" s="1"/>
  <c r="AY15"/>
  <c r="AH58" s="1"/>
  <c r="AW16"/>
  <c r="AG59" s="1"/>
  <c r="AY16"/>
  <c r="AH59" s="1"/>
  <c r="AW17"/>
  <c r="AG60" s="1"/>
  <c r="AY17"/>
  <c r="AH60" s="1"/>
  <c r="AU18"/>
  <c r="AF61" s="1"/>
  <c r="AW18"/>
  <c r="AG61" s="1"/>
  <c r="AY18"/>
  <c r="AH61" s="1"/>
  <c r="AW19"/>
  <c r="AG62" s="1"/>
  <c r="AY19"/>
  <c r="AH62" s="1"/>
  <c r="AW20"/>
  <c r="AG63" s="1"/>
  <c r="AY20"/>
  <c r="AH63" s="1"/>
  <c r="AW21"/>
  <c r="AG64" s="1"/>
  <c r="AY21"/>
  <c r="AH64" s="1"/>
  <c r="AW22"/>
  <c r="AG65"/>
  <c r="AY22"/>
  <c r="AH65" s="1"/>
  <c r="AW23"/>
  <c r="AG66" s="1"/>
  <c r="AY23"/>
  <c r="AH66"/>
  <c r="AW24"/>
  <c r="AG67"/>
  <c r="AY24"/>
  <c r="AH67" s="1"/>
  <c r="AW25"/>
  <c r="AG68" s="1"/>
  <c r="AY25"/>
  <c r="AH68"/>
  <c r="AW26"/>
  <c r="AG69"/>
  <c r="AY26"/>
  <c r="AH69" s="1"/>
  <c r="AW27"/>
  <c r="AG70" s="1"/>
  <c r="AY27"/>
  <c r="AH70"/>
  <c r="AW28"/>
  <c r="AG71" s="1"/>
  <c r="AY28"/>
  <c r="AH71" s="1"/>
  <c r="AU29"/>
  <c r="AF72" s="1"/>
  <c r="AW29"/>
  <c r="AG72" s="1"/>
  <c r="AY29"/>
  <c r="AH72" s="1"/>
  <c r="AW30"/>
  <c r="AG73" s="1"/>
  <c r="AY30"/>
  <c r="AH73" s="1"/>
  <c r="AU31"/>
  <c r="AF74" s="1"/>
  <c r="AW31"/>
  <c r="AG74" s="1"/>
  <c r="AY31"/>
  <c r="AH74" s="1"/>
  <c r="AU32"/>
  <c r="AF75" s="1"/>
  <c r="AW32"/>
  <c r="AG75" s="1"/>
  <c r="AY32"/>
  <c r="AH75" s="1"/>
  <c r="AW33"/>
  <c r="AG76" s="1"/>
  <c r="AY33"/>
  <c r="AH76" s="1"/>
  <c r="AW34"/>
  <c r="AG77" s="1"/>
  <c r="AY34"/>
  <c r="AH77" s="1"/>
  <c r="AW35"/>
  <c r="AG78" s="1"/>
  <c r="AY35"/>
  <c r="AH78" s="1"/>
  <c r="AU36"/>
  <c r="AF79" s="1"/>
  <c r="AW36"/>
  <c r="AG79" s="1"/>
  <c r="AY36"/>
  <c r="AH79" s="1"/>
  <c r="AW37"/>
  <c r="AG80" s="1"/>
  <c r="AY37"/>
  <c r="AH80" s="1"/>
  <c r="AW38"/>
  <c r="AG81" s="1"/>
  <c r="AY38"/>
  <c r="AH81" s="1"/>
  <c r="AU39"/>
  <c r="AF82" s="1"/>
  <c r="AW39"/>
  <c r="AG82" s="1"/>
  <c r="AY39"/>
  <c r="AH82" s="1"/>
  <c r="AW40"/>
  <c r="AG83" s="1"/>
  <c r="AY40"/>
  <c r="AH83" s="1"/>
  <c r="AW41"/>
  <c r="AG84" s="1"/>
  <c r="AY41"/>
  <c r="AH84"/>
  <c r="AW42"/>
  <c r="AG85"/>
  <c r="AY42"/>
  <c r="AH85" s="1"/>
  <c r="AU43"/>
  <c r="AF86" s="1"/>
  <c r="AW43"/>
  <c r="AG86" s="1"/>
  <c r="AY43"/>
  <c r="AH86" s="1"/>
  <c r="AW44"/>
  <c r="AG87" s="1"/>
  <c r="AY44"/>
  <c r="AH87" s="1"/>
  <c r="N49"/>
  <c r="A4" i="3" s="1"/>
  <c r="AG17" i="1"/>
  <c r="AG29"/>
  <c r="AG19"/>
  <c r="AG31"/>
  <c r="AG23"/>
  <c r="AG11"/>
  <c r="AG30"/>
  <c r="AG25"/>
  <c r="AG20"/>
  <c r="AG24"/>
  <c r="AG9"/>
  <c r="O2"/>
  <c r="Q2" s="1"/>
  <c r="S2" s="1"/>
  <c r="U2" s="1"/>
  <c r="W2" s="1"/>
  <c r="Y2" s="1"/>
  <c r="AA2" s="1"/>
  <c r="AC2" s="1"/>
  <c r="AE2" s="1"/>
  <c r="AH2" s="1"/>
  <c r="AJ2" s="1"/>
  <c r="AL2" s="1"/>
  <c r="AN2" s="1"/>
  <c r="AP2" s="1"/>
  <c r="AR2" s="1"/>
  <c r="AT2" s="1"/>
  <c r="AV2" s="1"/>
  <c r="AX2" s="1"/>
  <c r="AZ2" s="1"/>
  <c r="AU3"/>
  <c r="AW3"/>
  <c r="AY3"/>
  <c r="AG4"/>
  <c r="BB4"/>
  <c r="AG5"/>
  <c r="BB5"/>
  <c r="BB6"/>
  <c r="BB7"/>
  <c r="BB8"/>
  <c r="BB9"/>
  <c r="BB10"/>
  <c r="BB11"/>
  <c r="BB12"/>
  <c r="BB13"/>
  <c r="BB14"/>
  <c r="BB15"/>
  <c r="BB16"/>
  <c r="BB17"/>
  <c r="AG18"/>
  <c r="BB18"/>
  <c r="BB19"/>
  <c r="BB20"/>
  <c r="AG21"/>
  <c r="BB21"/>
  <c r="AG22"/>
  <c r="BB22"/>
  <c r="BB23"/>
  <c r="BB24"/>
  <c r="BB25"/>
  <c r="AG26"/>
  <c r="BB26"/>
  <c r="BB27"/>
  <c r="AG28"/>
  <c r="BB28"/>
  <c r="BB29"/>
  <c r="BB30"/>
  <c r="BB31"/>
  <c r="BB32"/>
  <c r="E33"/>
  <c r="AG33"/>
  <c r="BB33"/>
  <c r="E34"/>
  <c r="AG34"/>
  <c r="BB34"/>
  <c r="E35"/>
  <c r="AG35"/>
  <c r="BB35"/>
  <c r="E36"/>
  <c r="AG36"/>
  <c r="BB36"/>
  <c r="E37"/>
  <c r="AG37"/>
  <c r="BB37"/>
  <c r="E38"/>
  <c r="AG38"/>
  <c r="BB38"/>
  <c r="E39"/>
  <c r="AG39"/>
  <c r="BB39"/>
  <c r="E40"/>
  <c r="AG40"/>
  <c r="BB40"/>
  <c r="E41"/>
  <c r="AG41"/>
  <c r="BB41"/>
  <c r="E42"/>
  <c r="AG42"/>
  <c r="BB42"/>
  <c r="E43"/>
  <c r="AG43"/>
  <c r="BB43"/>
  <c r="E44"/>
  <c r="AG44"/>
  <c r="BB44"/>
  <c r="Q46"/>
  <c r="R46" s="1"/>
  <c r="S46" s="1"/>
  <c r="T46" s="1"/>
  <c r="U46" s="1"/>
  <c r="V46" s="1"/>
  <c r="W46" s="1"/>
  <c r="X46" s="1"/>
  <c r="Y46" s="1"/>
  <c r="AA46"/>
  <c r="AB46" s="1"/>
  <c r="AC46" s="1"/>
  <c r="AD46" s="1"/>
  <c r="AE46" s="1"/>
  <c r="AF46" s="1"/>
  <c r="AG46" s="1"/>
  <c r="AH46" s="1"/>
  <c r="AI46" s="1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J48"/>
  <c r="H49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B65"/>
  <c r="B20" i="2" s="1"/>
  <c r="C65" i="1"/>
  <c r="C20" i="2" s="1"/>
  <c r="B63" i="1"/>
  <c r="B18" i="2" s="1"/>
  <c r="E29" i="1"/>
  <c r="E31"/>
  <c r="E30"/>
  <c r="E32"/>
  <c r="B66"/>
  <c r="B21" i="2" s="1"/>
  <c r="C66" i="1"/>
  <c r="C21" i="2" s="1"/>
  <c r="AY8" i="1"/>
  <c r="AH51" s="1"/>
  <c r="AY7"/>
  <c r="AH50" s="1"/>
  <c r="AY5"/>
  <c r="AH48" s="1"/>
  <c r="E28"/>
  <c r="P11" l="1"/>
  <c r="Q54" s="1"/>
  <c r="P5"/>
  <c r="Q48" s="1"/>
  <c r="P6"/>
  <c r="Q49" s="1"/>
  <c r="P7"/>
  <c r="Q50" s="1"/>
  <c r="P8"/>
  <c r="Q51" s="1"/>
  <c r="P10"/>
  <c r="Q53" s="1"/>
  <c r="P12"/>
  <c r="Q55" s="1"/>
  <c r="AS3"/>
  <c r="AS22"/>
  <c r="AE65" s="1"/>
  <c r="AS43"/>
  <c r="AE86" s="1"/>
  <c r="AS41"/>
  <c r="AE84" s="1"/>
  <c r="AS38"/>
  <c r="AE81" s="1"/>
  <c r="AS35"/>
  <c r="AE78" s="1"/>
  <c r="AO28"/>
  <c r="AC71" s="1"/>
  <c r="AM30"/>
  <c r="AB73" s="1"/>
  <c r="AU37"/>
  <c r="AF80" s="1"/>
  <c r="AU35"/>
  <c r="AF78" s="1"/>
  <c r="AU34"/>
  <c r="AF77" s="1"/>
  <c r="AU20"/>
  <c r="AF63" s="1"/>
  <c r="AU16"/>
  <c r="AF59" s="1"/>
  <c r="AU12"/>
  <c r="AF55" s="1"/>
  <c r="AU7"/>
  <c r="AF50" s="1"/>
  <c r="AU5"/>
  <c r="AF48" s="1"/>
  <c r="BA8"/>
  <c r="AI51" s="1"/>
  <c r="AU42"/>
  <c r="AF85" s="1"/>
  <c r="AU38"/>
  <c r="AF81" s="1"/>
  <c r="AU28"/>
  <c r="AF71" s="1"/>
  <c r="AU26"/>
  <c r="AF69" s="1"/>
  <c r="AU24"/>
  <c r="AF67" s="1"/>
  <c r="AU22"/>
  <c r="AF65" s="1"/>
  <c r="AU21"/>
  <c r="AF64" s="1"/>
  <c r="AU17"/>
  <c r="AF60" s="1"/>
  <c r="AU13"/>
  <c r="AF56" s="1"/>
  <c r="AU9"/>
  <c r="AF52" s="1"/>
  <c r="B64"/>
  <c r="B19" i="2" s="1"/>
  <c r="BA3" i="1"/>
  <c r="AU44"/>
  <c r="AF87" s="1"/>
  <c r="AU41"/>
  <c r="AF84" s="1"/>
  <c r="AU40"/>
  <c r="AF83" s="1"/>
  <c r="AU33"/>
  <c r="AF76" s="1"/>
  <c r="BA30"/>
  <c r="AI73" s="1"/>
  <c r="AU30"/>
  <c r="AF73" s="1"/>
  <c r="AU27"/>
  <c r="AF70" s="1"/>
  <c r="AU25"/>
  <c r="AF68" s="1"/>
  <c r="AU23"/>
  <c r="AF66" s="1"/>
  <c r="AU19"/>
  <c r="AF62" s="1"/>
  <c r="AU15"/>
  <c r="AF58" s="1"/>
  <c r="AU11"/>
  <c r="AF54" s="1"/>
  <c r="AI7"/>
  <c r="Z50" s="1"/>
  <c r="BA5"/>
  <c r="AI48" s="1"/>
  <c r="C67"/>
  <c r="C22" i="2" s="1"/>
  <c r="BA44" i="1"/>
  <c r="AI87" s="1"/>
  <c r="BA43"/>
  <c r="AI86" s="1"/>
  <c r="BA37"/>
  <c r="AI80" s="1"/>
  <c r="BA36"/>
  <c r="AI79" s="1"/>
  <c r="BA35"/>
  <c r="AI78" s="1"/>
  <c r="BA34"/>
  <c r="AI77" s="1"/>
  <c r="BA33"/>
  <c r="AI76" s="1"/>
  <c r="BA32"/>
  <c r="AI75" s="1"/>
  <c r="BA31"/>
  <c r="AI74" s="1"/>
  <c r="BA29"/>
  <c r="AI72" s="1"/>
  <c r="BA27"/>
  <c r="AI70" s="1"/>
  <c r="BA26"/>
  <c r="AI69" s="1"/>
  <c r="BA25"/>
  <c r="AI68" s="1"/>
  <c r="BA24"/>
  <c r="AI67" s="1"/>
  <c r="BA23"/>
  <c r="AI66" s="1"/>
  <c r="BA22"/>
  <c r="AI65" s="1"/>
  <c r="BA21"/>
  <c r="AI64" s="1"/>
  <c r="BA20"/>
  <c r="AI63" s="1"/>
  <c r="BA19"/>
  <c r="AI62" s="1"/>
  <c r="BA18"/>
  <c r="AI61" s="1"/>
  <c r="BA17"/>
  <c r="AI60" s="1"/>
  <c r="BA16"/>
  <c r="AI59" s="1"/>
  <c r="BA15"/>
  <c r="AI58" s="1"/>
  <c r="BA14"/>
  <c r="AI57" s="1"/>
  <c r="BA13"/>
  <c r="AI56" s="1"/>
  <c r="BA12"/>
  <c r="AI55" s="1"/>
  <c r="BA11"/>
  <c r="AI54" s="1"/>
  <c r="BA10"/>
  <c r="AI53" s="1"/>
  <c r="BA9"/>
  <c r="AI52" s="1"/>
  <c r="AW8"/>
  <c r="AG51" s="1"/>
  <c r="BA6"/>
  <c r="AI49" s="1"/>
  <c r="B59"/>
  <c r="B14" i="2" s="1"/>
  <c r="BA7" i="1"/>
  <c r="AI50" s="1"/>
  <c r="B67"/>
  <c r="B22" i="2" s="1"/>
  <c r="N50" i="1"/>
  <c r="BA42"/>
  <c r="AI85" s="1"/>
  <c r="BA41"/>
  <c r="AI84" s="1"/>
  <c r="BA40"/>
  <c r="AI83" s="1"/>
  <c r="BA39"/>
  <c r="AI82" s="1"/>
  <c r="BA38"/>
  <c r="AI81" s="1"/>
  <c r="X30"/>
  <c r="U73" s="1"/>
  <c r="AD9"/>
  <c r="X52" s="1"/>
  <c r="AB18"/>
  <c r="W61" s="1"/>
  <c r="AD28"/>
  <c r="X71" s="1"/>
  <c r="AD31"/>
  <c r="X74" s="1"/>
  <c r="AD7"/>
  <c r="X50" s="1"/>
  <c r="Z25"/>
  <c r="V68" s="1"/>
  <c r="R43"/>
  <c r="R86" s="1"/>
  <c r="R14"/>
  <c r="R57" s="1"/>
  <c r="R26"/>
  <c r="R69" s="1"/>
  <c r="R11"/>
  <c r="R54" s="1"/>
  <c r="R42"/>
  <c r="R85" s="1"/>
  <c r="X16"/>
  <c r="U59" s="1"/>
  <c r="Z13"/>
  <c r="V56" s="1"/>
  <c r="Z5"/>
  <c r="V48" s="1"/>
  <c r="Z33"/>
  <c r="V76" s="1"/>
  <c r="Z14"/>
  <c r="V57" s="1"/>
  <c r="Z6"/>
  <c r="Z15"/>
  <c r="V58" s="1"/>
  <c r="Z7"/>
  <c r="V50" s="1"/>
  <c r="Z16"/>
  <c r="V59" s="1"/>
  <c r="Z8"/>
  <c r="V51" s="1"/>
  <c r="Z17"/>
  <c r="V60" s="1"/>
  <c r="Z10"/>
  <c r="V53" s="1"/>
  <c r="Z11"/>
  <c r="V54" s="1"/>
  <c r="Z12"/>
  <c r="V55" s="1"/>
  <c r="AD27"/>
  <c r="X70" s="1"/>
  <c r="AD43"/>
  <c r="X86" s="1"/>
  <c r="AD17"/>
  <c r="X60" s="1"/>
  <c r="AD26"/>
  <c r="X69" s="1"/>
  <c r="AB30"/>
  <c r="W73" s="1"/>
  <c r="P35"/>
  <c r="Q78" s="1"/>
  <c r="P38"/>
  <c r="Q81" s="1"/>
  <c r="P15"/>
  <c r="Q58" s="1"/>
  <c r="V21"/>
  <c r="T64" s="1"/>
  <c r="X8"/>
  <c r="U51" s="1"/>
  <c r="AB13"/>
  <c r="W56" s="1"/>
  <c r="N7"/>
  <c r="P50" s="1"/>
  <c r="P21"/>
  <c r="Q64" s="1"/>
  <c r="P32"/>
  <c r="Q75" s="1"/>
  <c r="P16"/>
  <c r="Q59" s="1"/>
  <c r="P42"/>
  <c r="Q85" s="1"/>
  <c r="B52"/>
  <c r="B7" i="2" s="1"/>
  <c r="AB24" i="1"/>
  <c r="W67" s="1"/>
  <c r="AD13"/>
  <c r="X56" s="1"/>
  <c r="AI25"/>
  <c r="Z68" s="1"/>
  <c r="AK15"/>
  <c r="AA58" s="1"/>
  <c r="AM7"/>
  <c r="AB50" s="1"/>
  <c r="B61"/>
  <c r="B16" i="2" s="1"/>
  <c r="AO41" i="1"/>
  <c r="AC84" s="1"/>
  <c r="AQ8"/>
  <c r="AD51" s="1"/>
  <c r="AQ41"/>
  <c r="AD84" s="1"/>
  <c r="AQ15"/>
  <c r="AD58" s="1"/>
  <c r="AQ22"/>
  <c r="AD65" s="1"/>
  <c r="AQ26"/>
  <c r="AD69" s="1"/>
  <c r="AQ27"/>
  <c r="AD70" s="1"/>
  <c r="AO42"/>
  <c r="AC85" s="1"/>
  <c r="AO29"/>
  <c r="AC72" s="1"/>
  <c r="AO16"/>
  <c r="AC59" s="1"/>
  <c r="AO43"/>
  <c r="AC86" s="1"/>
  <c r="AO5"/>
  <c r="AC48" s="1"/>
  <c r="AO36"/>
  <c r="AC79" s="1"/>
  <c r="AO24"/>
  <c r="AC67" s="1"/>
  <c r="AO37"/>
  <c r="AC80" s="1"/>
  <c r="AO38"/>
  <c r="AC81" s="1"/>
  <c r="AO39"/>
  <c r="AC82" s="1"/>
  <c r="AO26"/>
  <c r="AC69" s="1"/>
  <c r="AM25"/>
  <c r="AB68" s="1"/>
  <c r="AM14"/>
  <c r="AB57" s="1"/>
  <c r="AM5"/>
  <c r="AB48" s="1"/>
  <c r="AM36"/>
  <c r="AB79" s="1"/>
  <c r="AM29"/>
  <c r="AB72" s="1"/>
  <c r="AM41"/>
  <c r="AB84" s="1"/>
  <c r="AM31"/>
  <c r="AB74" s="1"/>
  <c r="AM38"/>
  <c r="AB81" s="1"/>
  <c r="AM32"/>
  <c r="AB75" s="1"/>
  <c r="AM16"/>
  <c r="AB59" s="1"/>
  <c r="AM42"/>
  <c r="AB85" s="1"/>
  <c r="AM33"/>
  <c r="AB76" s="1"/>
  <c r="AM27"/>
  <c r="AB70" s="1"/>
  <c r="B60"/>
  <c r="B15" i="2" s="1"/>
  <c r="AM39" i="1"/>
  <c r="AB82" s="1"/>
  <c r="AM34"/>
  <c r="AB77" s="1"/>
  <c r="AM44"/>
  <c r="AB87" s="1"/>
  <c r="AM40"/>
  <c r="AB83" s="1"/>
  <c r="AM35"/>
  <c r="AB78" s="1"/>
  <c r="AM28"/>
  <c r="AB71" s="1"/>
  <c r="AM24"/>
  <c r="AB67" s="1"/>
  <c r="AK14"/>
  <c r="AA57" s="1"/>
  <c r="AK36"/>
  <c r="AA79" s="1"/>
  <c r="AK41"/>
  <c r="AA84" s="1"/>
  <c r="AK22"/>
  <c r="AA65" s="1"/>
  <c r="AI44"/>
  <c r="Z87" s="1"/>
  <c r="AI38"/>
  <c r="Z81" s="1"/>
  <c r="AI30"/>
  <c r="Z73" s="1"/>
  <c r="AI27"/>
  <c r="Z70" s="1"/>
  <c r="AI14"/>
  <c r="Z57" s="1"/>
  <c r="AI39"/>
  <c r="Z82" s="1"/>
  <c r="AI36"/>
  <c r="Z79" s="1"/>
  <c r="AI42"/>
  <c r="Z85" s="1"/>
  <c r="AI37"/>
  <c r="Z80" s="1"/>
  <c r="AI34"/>
  <c r="Z77" s="1"/>
  <c r="AI40"/>
  <c r="Z83" s="1"/>
  <c r="AI29"/>
  <c r="Z72" s="1"/>
  <c r="AI35"/>
  <c r="Z78" s="1"/>
  <c r="N13"/>
  <c r="P56" s="1"/>
  <c r="N8"/>
  <c r="P51" s="1"/>
  <c r="P33"/>
  <c r="Q76" s="1"/>
  <c r="P28"/>
  <c r="Q71" s="1"/>
  <c r="P26"/>
  <c r="Q69" s="1"/>
  <c r="Q52"/>
  <c r="P27"/>
  <c r="Q70" s="1"/>
  <c r="P34"/>
  <c r="Q77" s="1"/>
  <c r="P25"/>
  <c r="Q68" s="1"/>
  <c r="P19"/>
  <c r="Q62" s="1"/>
  <c r="P30"/>
  <c r="Q73" s="1"/>
  <c r="P13"/>
  <c r="Q56" s="1"/>
  <c r="P44"/>
  <c r="Q87" s="1"/>
  <c r="P43"/>
  <c r="Q86" s="1"/>
  <c r="V17"/>
  <c r="T60" s="1"/>
  <c r="V6"/>
  <c r="T49" s="1"/>
  <c r="V7"/>
  <c r="T50" s="1"/>
  <c r="V30"/>
  <c r="T73" s="1"/>
  <c r="V10"/>
  <c r="T53" s="1"/>
  <c r="X27"/>
  <c r="U70" s="1"/>
  <c r="AB39"/>
  <c r="W82" s="1"/>
  <c r="AD29"/>
  <c r="X72" s="1"/>
  <c r="AD21"/>
  <c r="X64" s="1"/>
  <c r="AD18"/>
  <c r="X61" s="1"/>
  <c r="AD34"/>
  <c r="X77" s="1"/>
  <c r="AD23"/>
  <c r="X66" s="1"/>
  <c r="AF31"/>
  <c r="Y74" s="1"/>
  <c r="AI8"/>
  <c r="Z51" s="1"/>
  <c r="AK42"/>
  <c r="AA85" s="1"/>
  <c r="AK40"/>
  <c r="AA83" s="1"/>
  <c r="AK38"/>
  <c r="AA81" s="1"/>
  <c r="AK25"/>
  <c r="AA68" s="1"/>
  <c r="AK28"/>
  <c r="AA71" s="1"/>
  <c r="AK20"/>
  <c r="AA63" s="1"/>
  <c r="AK9"/>
  <c r="AA52" s="1"/>
  <c r="AK44"/>
  <c r="AA87" s="1"/>
  <c r="AK34"/>
  <c r="AA77" s="1"/>
  <c r="AK23"/>
  <c r="AA66" s="1"/>
  <c r="AK33"/>
  <c r="AA76" s="1"/>
  <c r="AK30"/>
  <c r="AA73" s="1"/>
  <c r="AK8"/>
  <c r="AA51" s="1"/>
  <c r="AK31"/>
  <c r="AA74" s="1"/>
  <c r="AK26"/>
  <c r="AA69" s="1"/>
  <c r="AK5"/>
  <c r="AA48" s="1"/>
  <c r="AK37"/>
  <c r="AA80" s="1"/>
  <c r="AK43"/>
  <c r="AA86" s="1"/>
  <c r="AK39"/>
  <c r="AA82" s="1"/>
  <c r="AK35"/>
  <c r="AA78" s="1"/>
  <c r="AK29"/>
  <c r="AA72" s="1"/>
  <c r="AK24"/>
  <c r="AA67" s="1"/>
  <c r="AK18"/>
  <c r="AA61" s="1"/>
  <c r="AK13"/>
  <c r="AA56" s="1"/>
  <c r="AK32"/>
  <c r="AA75" s="1"/>
  <c r="AK27"/>
  <c r="AA70" s="1"/>
  <c r="AK19"/>
  <c r="AA62" s="1"/>
  <c r="AK7"/>
  <c r="AA50" s="1"/>
  <c r="B58"/>
  <c r="B13" i="2" s="1"/>
  <c r="AI32" i="1"/>
  <c r="Z75" s="1"/>
  <c r="AI5"/>
  <c r="Z48" s="1"/>
  <c r="AI43"/>
  <c r="Z86" s="1"/>
  <c r="AI41"/>
  <c r="Z84" s="1"/>
  <c r="AI33"/>
  <c r="Z76" s="1"/>
  <c r="AI26"/>
  <c r="Z69" s="1"/>
  <c r="AI31"/>
  <c r="Z74" s="1"/>
  <c r="AI13"/>
  <c r="Z56" s="1"/>
  <c r="AF35"/>
  <c r="Y78" s="1"/>
  <c r="AF33"/>
  <c r="Y76" s="1"/>
  <c r="AB43"/>
  <c r="W86" s="1"/>
  <c r="AB5"/>
  <c r="W48" s="1"/>
  <c r="AB40"/>
  <c r="W83" s="1"/>
  <c r="AB44"/>
  <c r="W87" s="1"/>
  <c r="R8"/>
  <c r="R51" s="1"/>
  <c r="R38"/>
  <c r="R81" s="1"/>
  <c r="R34"/>
  <c r="R77" s="1"/>
  <c r="R30"/>
  <c r="R73" s="1"/>
  <c r="R27"/>
  <c r="R70" s="1"/>
  <c r="R22"/>
  <c r="R65" s="1"/>
  <c r="R25"/>
  <c r="R68" s="1"/>
  <c r="R18"/>
  <c r="R61" s="1"/>
  <c r="R15"/>
  <c r="R58" s="1"/>
  <c r="B50"/>
  <c r="B5" i="2" s="1"/>
  <c r="N31" i="1"/>
  <c r="P74" s="1"/>
  <c r="N28"/>
  <c r="P71" s="1"/>
  <c r="N25"/>
  <c r="P68" s="1"/>
  <c r="N16"/>
  <c r="P59" s="1"/>
  <c r="P18"/>
  <c r="Q61" s="1"/>
  <c r="P24"/>
  <c r="Q67" s="1"/>
  <c r="P17"/>
  <c r="Q60" s="1"/>
  <c r="P23"/>
  <c r="Q66" s="1"/>
  <c r="P39"/>
  <c r="Q82" s="1"/>
  <c r="B49"/>
  <c r="B4" i="2" s="1"/>
  <c r="P37" i="1"/>
  <c r="Q80" s="1"/>
  <c r="P20"/>
  <c r="Q63" s="1"/>
  <c r="P36"/>
  <c r="Q79" s="1"/>
  <c r="P22"/>
  <c r="Q65" s="1"/>
  <c r="P29"/>
  <c r="Q72" s="1"/>
  <c r="P14"/>
  <c r="Q57" s="1"/>
  <c r="P31"/>
  <c r="Q74" s="1"/>
  <c r="P40"/>
  <c r="Q83" s="1"/>
  <c r="V31"/>
  <c r="T74" s="1"/>
  <c r="V12"/>
  <c r="T55" s="1"/>
  <c r="X25"/>
  <c r="U68" s="1"/>
  <c r="X10"/>
  <c r="U53" s="1"/>
  <c r="X22"/>
  <c r="U65" s="1"/>
  <c r="AB42"/>
  <c r="W85" s="1"/>
  <c r="AB37"/>
  <c r="W80" s="1"/>
  <c r="AB36"/>
  <c r="W79" s="1"/>
  <c r="AB38"/>
  <c r="W81" s="1"/>
  <c r="AD33"/>
  <c r="X76" s="1"/>
  <c r="AD44"/>
  <c r="X87" s="1"/>
  <c r="AF5"/>
  <c r="Y48" s="1"/>
  <c r="AF42"/>
  <c r="Y85" s="1"/>
  <c r="AF17"/>
  <c r="Y60" s="1"/>
  <c r="AF32"/>
  <c r="Y75" s="1"/>
  <c r="AF7"/>
  <c r="Y50" s="1"/>
  <c r="AF28"/>
  <c r="Y71" s="1"/>
  <c r="AF19"/>
  <c r="Y62" s="1"/>
  <c r="AF36"/>
  <c r="Y79" s="1"/>
  <c r="AF27"/>
  <c r="Y70" s="1"/>
  <c r="AI15"/>
  <c r="Z58" s="1"/>
  <c r="AI12"/>
  <c r="Z55" s="1"/>
  <c r="AI17"/>
  <c r="Z60" s="1"/>
  <c r="AF20"/>
  <c r="Y63" s="1"/>
  <c r="AF18"/>
  <c r="Y61" s="1"/>
  <c r="AF16"/>
  <c r="Y59" s="1"/>
  <c r="AF9"/>
  <c r="Y52" s="1"/>
  <c r="AF22"/>
  <c r="Y65" s="1"/>
  <c r="AF25"/>
  <c r="Y68" s="1"/>
  <c r="AF24"/>
  <c r="Y67" s="1"/>
  <c r="AF23"/>
  <c r="Y66" s="1"/>
  <c r="AF41"/>
  <c r="Y84" s="1"/>
  <c r="AF40"/>
  <c r="Y83" s="1"/>
  <c r="AF26"/>
  <c r="Y69" s="1"/>
  <c r="AF30"/>
  <c r="Y73" s="1"/>
  <c r="AF29"/>
  <c r="Y72" s="1"/>
  <c r="AF21"/>
  <c r="Y64" s="1"/>
  <c r="AF15"/>
  <c r="Y58" s="1"/>
  <c r="AF14"/>
  <c r="Y57" s="1"/>
  <c r="AF13"/>
  <c r="Y56" s="1"/>
  <c r="AF11"/>
  <c r="Y54" s="1"/>
  <c r="AI23"/>
  <c r="Z66" s="1"/>
  <c r="AI22"/>
  <c r="Z65" s="1"/>
  <c r="AI21"/>
  <c r="Z64" s="1"/>
  <c r="AI19"/>
  <c r="Z62" s="1"/>
  <c r="AK17"/>
  <c r="AA60" s="1"/>
  <c r="AM43"/>
  <c r="AB86" s="1"/>
  <c r="AM37"/>
  <c r="AB80" s="1"/>
  <c r="AM22"/>
  <c r="AB65" s="1"/>
  <c r="AM21"/>
  <c r="AB64" s="1"/>
  <c r="AM19"/>
  <c r="AB62" s="1"/>
  <c r="AM6"/>
  <c r="AB49" s="1"/>
  <c r="AM15"/>
  <c r="AB58" s="1"/>
  <c r="AM11"/>
  <c r="AB54" s="1"/>
  <c r="AM9"/>
  <c r="AB52" s="1"/>
  <c r="AM8"/>
  <c r="AB51" s="1"/>
  <c r="AM26"/>
  <c r="AB69" s="1"/>
  <c r="AM23"/>
  <c r="AB66" s="1"/>
  <c r="AM20"/>
  <c r="AB63" s="1"/>
  <c r="AM18"/>
  <c r="AB61" s="1"/>
  <c r="AM17"/>
  <c r="AB60" s="1"/>
  <c r="AM12"/>
  <c r="AB55" s="1"/>
  <c r="AM10"/>
  <c r="AB53" s="1"/>
  <c r="AO44"/>
  <c r="AC87" s="1"/>
  <c r="AO40"/>
  <c r="AC83" s="1"/>
  <c r="AO35"/>
  <c r="AC78" s="1"/>
  <c r="AO30"/>
  <c r="AC73" s="1"/>
  <c r="AO25"/>
  <c r="AC68" s="1"/>
  <c r="AO31"/>
  <c r="AC74" s="1"/>
  <c r="AO15"/>
  <c r="AC58" s="1"/>
  <c r="AO13"/>
  <c r="AC56" s="1"/>
  <c r="AO12"/>
  <c r="AC55" s="1"/>
  <c r="AQ14"/>
  <c r="AD57" s="1"/>
  <c r="AQ11"/>
  <c r="AD54" s="1"/>
  <c r="AS30"/>
  <c r="AE73" s="1"/>
  <c r="AK6"/>
  <c r="AA49" s="1"/>
  <c r="AS40"/>
  <c r="AE83" s="1"/>
  <c r="AS32"/>
  <c r="AE75" s="1"/>
  <c r="AS24"/>
  <c r="AE67" s="1"/>
  <c r="AS33"/>
  <c r="AE76" s="1"/>
  <c r="AS25"/>
  <c r="AE68" s="1"/>
  <c r="AS42"/>
  <c r="AE85" s="1"/>
  <c r="AS34"/>
  <c r="AE77" s="1"/>
  <c r="AS26"/>
  <c r="AE69" s="1"/>
  <c r="AS27"/>
  <c r="AE70" s="1"/>
  <c r="AS44"/>
  <c r="AE87" s="1"/>
  <c r="AS36"/>
  <c r="AE79" s="1"/>
  <c r="AS28"/>
  <c r="AE71" s="1"/>
  <c r="AS37"/>
  <c r="AE80" s="1"/>
  <c r="AS29"/>
  <c r="AE72" s="1"/>
  <c r="AS18"/>
  <c r="AE61" s="1"/>
  <c r="C63"/>
  <c r="C18" i="2" s="1"/>
  <c r="AS39" i="1"/>
  <c r="AE82" s="1"/>
  <c r="AS31"/>
  <c r="AE74" s="1"/>
  <c r="AS23"/>
  <c r="AE66" s="1"/>
  <c r="AS14"/>
  <c r="AE57" s="1"/>
  <c r="AS19"/>
  <c r="AE62" s="1"/>
  <c r="AS15"/>
  <c r="AE58" s="1"/>
  <c r="AS11"/>
  <c r="AE54" s="1"/>
  <c r="AS7"/>
  <c r="AE50" s="1"/>
  <c r="AS6"/>
  <c r="AE49" s="1"/>
  <c r="AS5"/>
  <c r="AE48" s="1"/>
  <c r="AS20"/>
  <c r="AE63" s="1"/>
  <c r="AS16"/>
  <c r="AE59" s="1"/>
  <c r="AS12"/>
  <c r="AE55" s="1"/>
  <c r="AS21"/>
  <c r="AE64" s="1"/>
  <c r="AS17"/>
  <c r="AE60" s="1"/>
  <c r="AS13"/>
  <c r="AE56" s="1"/>
  <c r="AS9"/>
  <c r="AE52" s="1"/>
  <c r="AS10"/>
  <c r="AE53" s="1"/>
  <c r="AQ42"/>
  <c r="AD85" s="1"/>
  <c r="AQ13"/>
  <c r="AD56" s="1"/>
  <c r="AQ6"/>
  <c r="AD49" s="1"/>
  <c r="AQ18"/>
  <c r="AD61" s="1"/>
  <c r="AQ44"/>
  <c r="AD87" s="1"/>
  <c r="AQ43"/>
  <c r="AD86" s="1"/>
  <c r="AQ35"/>
  <c r="AD78" s="1"/>
  <c r="AQ21"/>
  <c r="AD64" s="1"/>
  <c r="AQ12"/>
  <c r="AD55" s="1"/>
  <c r="AQ10"/>
  <c r="AD53" s="1"/>
  <c r="AQ7"/>
  <c r="AD50" s="1"/>
  <c r="AQ17"/>
  <c r="AD60" s="1"/>
  <c r="B62"/>
  <c r="B17" i="2" s="1"/>
  <c r="AQ36" i="1"/>
  <c r="AD79" s="1"/>
  <c r="AQ34"/>
  <c r="AD77" s="1"/>
  <c r="AQ30"/>
  <c r="AD73" s="1"/>
  <c r="AQ29"/>
  <c r="AD72" s="1"/>
  <c r="AQ5"/>
  <c r="AD48" s="1"/>
  <c r="AQ40"/>
  <c r="AD83" s="1"/>
  <c r="AQ39"/>
  <c r="AD82" s="1"/>
  <c r="AQ37"/>
  <c r="AD80" s="1"/>
  <c r="AQ33"/>
  <c r="AD76" s="1"/>
  <c r="AQ31"/>
  <c r="AD74" s="1"/>
  <c r="AQ20"/>
  <c r="AD63" s="1"/>
  <c r="AQ9"/>
  <c r="AD52" s="1"/>
  <c r="AQ38"/>
  <c r="AD81" s="1"/>
  <c r="AQ32"/>
  <c r="AD75" s="1"/>
  <c r="AQ28"/>
  <c r="AD71" s="1"/>
  <c r="AQ25"/>
  <c r="AD68" s="1"/>
  <c r="AQ24"/>
  <c r="AD67" s="1"/>
  <c r="AQ23"/>
  <c r="AD66" s="1"/>
  <c r="AQ19"/>
  <c r="AD62" s="1"/>
  <c r="AO27"/>
  <c r="AC70" s="1"/>
  <c r="AO11"/>
  <c r="AC54" s="1"/>
  <c r="AO6"/>
  <c r="AC49" s="1"/>
  <c r="AO32"/>
  <c r="AC75" s="1"/>
  <c r="AO22"/>
  <c r="AC65" s="1"/>
  <c r="AO10"/>
  <c r="AC53" s="1"/>
  <c r="AO33"/>
  <c r="AC76" s="1"/>
  <c r="AO23"/>
  <c r="AC66" s="1"/>
  <c r="AO21"/>
  <c r="AC64" s="1"/>
  <c r="AO19"/>
  <c r="AC62" s="1"/>
  <c r="AO9"/>
  <c r="AC52" s="1"/>
  <c r="AO8"/>
  <c r="AC51" s="1"/>
  <c r="AO34"/>
  <c r="AC77" s="1"/>
  <c r="AO20"/>
  <c r="AC63" s="1"/>
  <c r="AO18"/>
  <c r="AC61" s="1"/>
  <c r="AO17"/>
  <c r="AC60" s="1"/>
  <c r="AO14"/>
  <c r="AC57" s="1"/>
  <c r="AK21"/>
  <c r="AA64" s="1"/>
  <c r="AK11"/>
  <c r="AA54" s="1"/>
  <c r="AK10"/>
  <c r="AA53" s="1"/>
  <c r="AK16"/>
  <c r="AA59" s="1"/>
  <c r="AI9"/>
  <c r="Z52" s="1"/>
  <c r="AI18"/>
  <c r="Z61" s="1"/>
  <c r="AI24"/>
  <c r="Z67" s="1"/>
  <c r="AI16"/>
  <c r="Z59" s="1"/>
  <c r="AI10"/>
  <c r="Z53" s="1"/>
  <c r="AI11"/>
  <c r="Z54" s="1"/>
  <c r="AI6"/>
  <c r="AI28"/>
  <c r="Z71" s="1"/>
  <c r="AF6"/>
  <c r="AF37"/>
  <c r="Y80" s="1"/>
  <c r="AF44"/>
  <c r="Y87" s="1"/>
  <c r="AF39"/>
  <c r="Y82" s="1"/>
  <c r="AF12"/>
  <c r="Y55" s="1"/>
  <c r="AF10"/>
  <c r="Y53" s="1"/>
  <c r="AF8"/>
  <c r="Y51" s="1"/>
  <c r="AF34"/>
  <c r="Y77" s="1"/>
  <c r="AF43"/>
  <c r="Y86" s="1"/>
  <c r="B57"/>
  <c r="B12" i="2" s="1"/>
  <c r="AD36" i="1"/>
  <c r="X79" s="1"/>
  <c r="AD5"/>
  <c r="X48" s="1"/>
  <c r="AD6"/>
  <c r="X49" s="1"/>
  <c r="B56"/>
  <c r="B11" i="2" s="1"/>
  <c r="AD40" i="1"/>
  <c r="X83" s="1"/>
  <c r="AD24"/>
  <c r="X67" s="1"/>
  <c r="AD39"/>
  <c r="X82" s="1"/>
  <c r="V40"/>
  <c r="T83" s="1"/>
  <c r="V5"/>
  <c r="T48" s="1"/>
  <c r="T33"/>
  <c r="S76" s="1"/>
  <c r="T38"/>
  <c r="S81" s="1"/>
  <c r="T19"/>
  <c r="S62" s="1"/>
  <c r="P41"/>
  <c r="Q84" s="1"/>
  <c r="N40"/>
  <c r="P83" s="1"/>
  <c r="N36"/>
  <c r="P79" s="1"/>
  <c r="N27"/>
  <c r="P70" s="1"/>
  <c r="N22"/>
  <c r="P65" s="1"/>
  <c r="N15"/>
  <c r="P58" s="1"/>
  <c r="N39"/>
  <c r="P82" s="1"/>
  <c r="N32"/>
  <c r="P75" s="1"/>
  <c r="N5"/>
  <c r="P48" s="1"/>
  <c r="N37"/>
  <c r="P80" s="1"/>
  <c r="N33"/>
  <c r="P76" s="1"/>
  <c r="N20"/>
  <c r="P63" s="1"/>
  <c r="N17"/>
  <c r="P60" s="1"/>
  <c r="N12"/>
  <c r="P55" s="1"/>
  <c r="N18"/>
  <c r="P61" s="1"/>
  <c r="N9"/>
  <c r="P52" s="1"/>
  <c r="N11"/>
  <c r="P54" s="1"/>
  <c r="N43"/>
  <c r="P86" s="1"/>
  <c r="N23"/>
  <c r="P66" s="1"/>
  <c r="N44"/>
  <c r="P87" s="1"/>
  <c r="N41"/>
  <c r="P84" s="1"/>
  <c r="N24"/>
  <c r="P67" s="1"/>
  <c r="N19"/>
  <c r="P62" s="1"/>
  <c r="R41"/>
  <c r="R84" s="1"/>
  <c r="T25"/>
  <c r="S68" s="1"/>
  <c r="T16"/>
  <c r="S59" s="1"/>
  <c r="T40"/>
  <c r="S83" s="1"/>
  <c r="T7"/>
  <c r="S50" s="1"/>
  <c r="T42"/>
  <c r="S85" s="1"/>
  <c r="T44"/>
  <c r="S87" s="1"/>
  <c r="T18"/>
  <c r="S61" s="1"/>
  <c r="T11"/>
  <c r="S54" s="1"/>
  <c r="T14"/>
  <c r="S57" s="1"/>
  <c r="T36"/>
  <c r="S79" s="1"/>
  <c r="T10"/>
  <c r="S53" s="1"/>
  <c r="T43"/>
  <c r="S86" s="1"/>
  <c r="T17"/>
  <c r="S60" s="1"/>
  <c r="T34"/>
  <c r="S77" s="1"/>
  <c r="T22"/>
  <c r="S65" s="1"/>
  <c r="T31"/>
  <c r="S74" s="1"/>
  <c r="T5"/>
  <c r="S48" s="1"/>
  <c r="T41"/>
  <c r="S84" s="1"/>
  <c r="T27"/>
  <c r="S70" s="1"/>
  <c r="T26"/>
  <c r="S69" s="1"/>
  <c r="T30"/>
  <c r="S73" s="1"/>
  <c r="T23"/>
  <c r="S66" s="1"/>
  <c r="T37"/>
  <c r="S80" s="1"/>
  <c r="T21"/>
  <c r="S64" s="1"/>
  <c r="T32"/>
  <c r="S75" s="1"/>
  <c r="T20"/>
  <c r="S63" s="1"/>
  <c r="R37"/>
  <c r="R80" s="1"/>
  <c r="R35"/>
  <c r="R78" s="1"/>
  <c r="V27"/>
  <c r="T70" s="1"/>
  <c r="V22"/>
  <c r="T65" s="1"/>
  <c r="AB21"/>
  <c r="W64" s="1"/>
  <c r="Z24"/>
  <c r="V67" s="1"/>
  <c r="Z21"/>
  <c r="V64" s="1"/>
  <c r="Z32"/>
  <c r="V75" s="1"/>
  <c r="Z38"/>
  <c r="V81" s="1"/>
  <c r="Z42"/>
  <c r="V85" s="1"/>
  <c r="Z34"/>
  <c r="V77" s="1"/>
  <c r="V52"/>
  <c r="Z35"/>
  <c r="V78" s="1"/>
  <c r="Z30"/>
  <c r="V73" s="1"/>
  <c r="Z37"/>
  <c r="V80" s="1"/>
  <c r="Z40"/>
  <c r="V83" s="1"/>
  <c r="Z23"/>
  <c r="V66" s="1"/>
  <c r="B54"/>
  <c r="B9" i="2" s="1"/>
  <c r="X28" i="1"/>
  <c r="U71" s="1"/>
  <c r="X36"/>
  <c r="U79" s="1"/>
  <c r="X29"/>
  <c r="U72" s="1"/>
  <c r="X26"/>
  <c r="U69" s="1"/>
  <c r="X12"/>
  <c r="U55" s="1"/>
  <c r="X9"/>
  <c r="U52" s="1"/>
  <c r="X40"/>
  <c r="U83" s="1"/>
  <c r="X32"/>
  <c r="U75" s="1"/>
  <c r="B53"/>
  <c r="B8" i="2" s="1"/>
  <c r="X14" i="1"/>
  <c r="U57" s="1"/>
  <c r="X13"/>
  <c r="U56" s="1"/>
  <c r="X42"/>
  <c r="U85" s="1"/>
  <c r="V25"/>
  <c r="T68" s="1"/>
  <c r="V14"/>
  <c r="T57" s="1"/>
  <c r="V28"/>
  <c r="T71" s="1"/>
  <c r="V34"/>
  <c r="T77" s="1"/>
  <c r="V11"/>
  <c r="T54" s="1"/>
  <c r="V13"/>
  <c r="T56" s="1"/>
  <c r="V26"/>
  <c r="T69" s="1"/>
  <c r="V19"/>
  <c r="T62" s="1"/>
  <c r="AD15"/>
  <c r="X58" s="1"/>
  <c r="AD25"/>
  <c r="X68" s="1"/>
  <c r="AD32"/>
  <c r="X75" s="1"/>
  <c r="AD14"/>
  <c r="X57" s="1"/>
  <c r="AD11"/>
  <c r="X54" s="1"/>
  <c r="AD42"/>
  <c r="X85" s="1"/>
  <c r="AD16"/>
  <c r="X59" s="1"/>
  <c r="AD10"/>
  <c r="X53" s="1"/>
  <c r="AD22"/>
  <c r="X65" s="1"/>
  <c r="AD30"/>
  <c r="X73" s="1"/>
  <c r="AD35"/>
  <c r="X78" s="1"/>
  <c r="AD20"/>
  <c r="X63" s="1"/>
  <c r="AD19"/>
  <c r="X62" s="1"/>
  <c r="AD12"/>
  <c r="X55" s="1"/>
  <c r="AD41"/>
  <c r="X84" s="1"/>
  <c r="AD38"/>
  <c r="X81" s="1"/>
  <c r="AD37"/>
  <c r="X80" s="1"/>
  <c r="AB15"/>
  <c r="W58" s="1"/>
  <c r="AB12"/>
  <c r="W55" s="1"/>
  <c r="AB22"/>
  <c r="W65" s="1"/>
  <c r="AB35"/>
  <c r="W78" s="1"/>
  <c r="AB14"/>
  <c r="W57" s="1"/>
  <c r="AB7"/>
  <c r="W50" s="1"/>
  <c r="AB9"/>
  <c r="W52" s="1"/>
  <c r="AB20"/>
  <c r="W63" s="1"/>
  <c r="AB27"/>
  <c r="W70" s="1"/>
  <c r="AB34"/>
  <c r="W77" s="1"/>
  <c r="AB10"/>
  <c r="W53" s="1"/>
  <c r="AB31"/>
  <c r="W74" s="1"/>
  <c r="AB17"/>
  <c r="W60" s="1"/>
  <c r="AB11"/>
  <c r="W54" s="1"/>
  <c r="AB32"/>
  <c r="W75" s="1"/>
  <c r="AB8"/>
  <c r="W51" s="1"/>
  <c r="AB19"/>
  <c r="W62" s="1"/>
  <c r="AB25"/>
  <c r="W68" s="1"/>
  <c r="AB33"/>
  <c r="W76" s="1"/>
  <c r="AB41"/>
  <c r="W84" s="1"/>
  <c r="B55"/>
  <c r="B10" i="2" s="1"/>
  <c r="AB16" i="1"/>
  <c r="W59" s="1"/>
  <c r="AB6"/>
  <c r="W49" s="1"/>
  <c r="AB28"/>
  <c r="W71" s="1"/>
  <c r="AB29"/>
  <c r="W72" s="1"/>
  <c r="AB26"/>
  <c r="W69" s="1"/>
  <c r="Z18"/>
  <c r="V61" s="1"/>
  <c r="Z22"/>
  <c r="V65" s="1"/>
  <c r="Z27"/>
  <c r="V70" s="1"/>
  <c r="Z43"/>
  <c r="V86" s="1"/>
  <c r="Z20"/>
  <c r="V63" s="1"/>
  <c r="Z29"/>
  <c r="V72" s="1"/>
  <c r="Z44"/>
  <c r="V87" s="1"/>
  <c r="Z26"/>
  <c r="V69" s="1"/>
  <c r="Z39"/>
  <c r="V82" s="1"/>
  <c r="Z36"/>
  <c r="V79" s="1"/>
  <c r="Z28"/>
  <c r="V71" s="1"/>
  <c r="Z41"/>
  <c r="V84" s="1"/>
  <c r="Z19"/>
  <c r="V62" s="1"/>
  <c r="Z31"/>
  <c r="V74" s="1"/>
  <c r="X21"/>
  <c r="U64" s="1"/>
  <c r="X44"/>
  <c r="U87" s="1"/>
  <c r="X43"/>
  <c r="U86" s="1"/>
  <c r="X11"/>
  <c r="U54" s="1"/>
  <c r="X15"/>
  <c r="U58" s="1"/>
  <c r="X20"/>
  <c r="U63" s="1"/>
  <c r="X23"/>
  <c r="U66" s="1"/>
  <c r="X7"/>
  <c r="U50" s="1"/>
  <c r="X5"/>
  <c r="U48" s="1"/>
  <c r="X38"/>
  <c r="U81" s="1"/>
  <c r="X18"/>
  <c r="U61" s="1"/>
  <c r="X39"/>
  <c r="U82" s="1"/>
  <c r="X34"/>
  <c r="U77" s="1"/>
  <c r="X6"/>
  <c r="U49" s="1"/>
  <c r="X31"/>
  <c r="U74" s="1"/>
  <c r="X19"/>
  <c r="U62" s="1"/>
  <c r="X33"/>
  <c r="U76" s="1"/>
  <c r="X37"/>
  <c r="U80" s="1"/>
  <c r="X17"/>
  <c r="U60" s="1"/>
  <c r="X35"/>
  <c r="U78" s="1"/>
  <c r="X24"/>
  <c r="U67" s="1"/>
  <c r="V32"/>
  <c r="T75" s="1"/>
  <c r="V23"/>
  <c r="T66" s="1"/>
  <c r="V37"/>
  <c r="T80" s="1"/>
  <c r="V16"/>
  <c r="T59" s="1"/>
  <c r="V33"/>
  <c r="T76" s="1"/>
  <c r="V9"/>
  <c r="T52" s="1"/>
  <c r="V43"/>
  <c r="T86" s="1"/>
  <c r="V8"/>
  <c r="T51" s="1"/>
  <c r="V44"/>
  <c r="T87" s="1"/>
  <c r="V42"/>
  <c r="T85" s="1"/>
  <c r="V36"/>
  <c r="T79" s="1"/>
  <c r="V20"/>
  <c r="T63" s="1"/>
  <c r="V29"/>
  <c r="T72" s="1"/>
  <c r="V24"/>
  <c r="T67" s="1"/>
  <c r="V18"/>
  <c r="T61" s="1"/>
  <c r="V38"/>
  <c r="T81" s="1"/>
  <c r="V15"/>
  <c r="T58" s="1"/>
  <c r="V41"/>
  <c r="T84" s="1"/>
  <c r="V39"/>
  <c r="T82" s="1"/>
  <c r="T12"/>
  <c r="S55" s="1"/>
  <c r="T29"/>
  <c r="S72" s="1"/>
  <c r="T13"/>
  <c r="S56" s="1"/>
  <c r="T35"/>
  <c r="S78" s="1"/>
  <c r="T24"/>
  <c r="S67" s="1"/>
  <c r="T9"/>
  <c r="S52" s="1"/>
  <c r="T15"/>
  <c r="S58" s="1"/>
  <c r="T28"/>
  <c r="S71" s="1"/>
  <c r="T39"/>
  <c r="S82" s="1"/>
  <c r="T8"/>
  <c r="S51" s="1"/>
  <c r="B51"/>
  <c r="B6" i="2" s="1"/>
  <c r="R21" i="1"/>
  <c r="R64" s="1"/>
  <c r="R10"/>
  <c r="R53" s="1"/>
  <c r="R9"/>
  <c r="R52" s="1"/>
  <c r="R16"/>
  <c r="R59" s="1"/>
  <c r="R32"/>
  <c r="R75" s="1"/>
  <c r="R40"/>
  <c r="R83" s="1"/>
  <c r="R5"/>
  <c r="R33"/>
  <c r="R76" s="1"/>
  <c r="R29"/>
  <c r="R72" s="1"/>
  <c r="R7"/>
  <c r="R50" s="1"/>
  <c r="R6"/>
  <c r="R49" s="1"/>
  <c r="R13"/>
  <c r="R56" s="1"/>
  <c r="R23"/>
  <c r="R66" s="1"/>
  <c r="R31"/>
  <c r="R74" s="1"/>
  <c r="R17"/>
  <c r="R60" s="1"/>
  <c r="R12"/>
  <c r="R55" s="1"/>
  <c r="R20"/>
  <c r="R63" s="1"/>
  <c r="R28"/>
  <c r="R71" s="1"/>
  <c r="R36"/>
  <c r="R79" s="1"/>
  <c r="R44"/>
  <c r="R87" s="1"/>
  <c r="R19"/>
  <c r="R62" s="1"/>
  <c r="R24"/>
  <c r="R67" s="1"/>
  <c r="N21"/>
  <c r="P64" s="1"/>
  <c r="N35"/>
  <c r="P78" s="1"/>
  <c r="N6"/>
  <c r="P49" s="1"/>
  <c r="B48"/>
  <c r="N10"/>
  <c r="P53" s="1"/>
  <c r="N26"/>
  <c r="P69" s="1"/>
  <c r="N14"/>
  <c r="P57" s="1"/>
  <c r="N38"/>
  <c r="P81" s="1"/>
  <c r="N29"/>
  <c r="P72" s="1"/>
  <c r="N34"/>
  <c r="P77" s="1"/>
  <c r="N30"/>
  <c r="P73" s="1"/>
  <c r="AK3" l="1"/>
  <c r="C59" s="1"/>
  <c r="C14" i="2" s="1"/>
  <c r="N51" i="1"/>
  <c r="A5" i="3"/>
  <c r="P3" i="1"/>
  <c r="C49" s="1"/>
  <c r="C4" i="2" s="1"/>
  <c r="AM3" i="1"/>
  <c r="C60" s="1"/>
  <c r="C15" i="2" s="1"/>
  <c r="AD3" i="1"/>
  <c r="C56" s="1"/>
  <c r="C11" i="2" s="1"/>
  <c r="AQ3" i="1"/>
  <c r="C62" s="1"/>
  <c r="C17" i="2" s="1"/>
  <c r="AO3" i="1"/>
  <c r="C61" s="1"/>
  <c r="C16" i="2" s="1"/>
  <c r="Z49" i="1"/>
  <c r="AI3"/>
  <c r="C58" s="1"/>
  <c r="C13" i="2" s="1"/>
  <c r="Y49" i="1"/>
  <c r="AF3"/>
  <c r="C57" s="1"/>
  <c r="C12" i="2" s="1"/>
  <c r="H16" i="1"/>
  <c r="L16" s="1"/>
  <c r="H18"/>
  <c r="L18" s="1"/>
  <c r="N3"/>
  <c r="C48" s="1"/>
  <c r="C3" i="2" s="1"/>
  <c r="I25" i="1"/>
  <c r="I28"/>
  <c r="H25"/>
  <c r="L25" s="1"/>
  <c r="H7"/>
  <c r="K7" s="1"/>
  <c r="I7"/>
  <c r="H22"/>
  <c r="K22" s="1"/>
  <c r="I40"/>
  <c r="I22"/>
  <c r="H28"/>
  <c r="L28" s="1"/>
  <c r="H40"/>
  <c r="K40" s="1"/>
  <c r="I8"/>
  <c r="AB3"/>
  <c r="C55" s="1"/>
  <c r="C10" i="2" s="1"/>
  <c r="I11" i="1"/>
  <c r="I41"/>
  <c r="V49"/>
  <c r="Z3"/>
  <c r="C54" s="1"/>
  <c r="C9" i="2" s="1"/>
  <c r="X3" i="1"/>
  <c r="C53" s="1"/>
  <c r="C8" i="2" s="1"/>
  <c r="H23" i="1"/>
  <c r="L23" s="1"/>
  <c r="I37"/>
  <c r="I18"/>
  <c r="I42"/>
  <c r="H37"/>
  <c r="K37" s="1"/>
  <c r="H41"/>
  <c r="L41" s="1"/>
  <c r="V3"/>
  <c r="C52" s="1"/>
  <c r="C7" i="2" s="1"/>
  <c r="I43" i="1"/>
  <c r="H36"/>
  <c r="L36" s="1"/>
  <c r="I12"/>
  <c r="T3"/>
  <c r="C51" s="1"/>
  <c r="C6" i="2" s="1"/>
  <c r="H8" i="1"/>
  <c r="K8" s="1"/>
  <c r="R48"/>
  <c r="H5" s="1"/>
  <c r="R3"/>
  <c r="C50" s="1"/>
  <c r="C5" i="2" s="1"/>
  <c r="H12" i="1"/>
  <c r="K12" s="1"/>
  <c r="H17"/>
  <c r="L17" s="1"/>
  <c r="H11"/>
  <c r="L11" s="1"/>
  <c r="H32"/>
  <c r="G32" s="1"/>
  <c r="H42"/>
  <c r="L42" s="1"/>
  <c r="I32"/>
  <c r="H15"/>
  <c r="L15" s="1"/>
  <c r="H27"/>
  <c r="L27" s="1"/>
  <c r="H43"/>
  <c r="F43" s="1"/>
  <c r="I27"/>
  <c r="I17"/>
  <c r="H13"/>
  <c r="K13" s="1"/>
  <c r="H19"/>
  <c r="K19" s="1"/>
  <c r="H31"/>
  <c r="L31" s="1"/>
  <c r="H39"/>
  <c r="F39" s="1"/>
  <c r="I39"/>
  <c r="H20"/>
  <c r="L20" s="1"/>
  <c r="H33"/>
  <c r="G33" s="1"/>
  <c r="H44"/>
  <c r="F44" s="1"/>
  <c r="I20"/>
  <c r="H24"/>
  <c r="L24" s="1"/>
  <c r="I33"/>
  <c r="I9"/>
  <c r="I15"/>
  <c r="I44"/>
  <c r="H9"/>
  <c r="L9" s="1"/>
  <c r="I24"/>
  <c r="I13"/>
  <c r="I31"/>
  <c r="I16"/>
  <c r="I23"/>
  <c r="I19"/>
  <c r="I36"/>
  <c r="H10"/>
  <c r="I10"/>
  <c r="I26"/>
  <c r="H26"/>
  <c r="H14"/>
  <c r="I14"/>
  <c r="I38"/>
  <c r="H38"/>
  <c r="H21"/>
  <c r="I21"/>
  <c r="I29"/>
  <c r="H29"/>
  <c r="I35"/>
  <c r="H35"/>
  <c r="H34"/>
  <c r="I34"/>
  <c r="H30"/>
  <c r="I30"/>
  <c r="B3" i="2"/>
  <c r="C3" i="1"/>
  <c r="A6" i="3" l="1"/>
  <c r="N52" i="1"/>
  <c r="K18"/>
  <c r="F18" s="1"/>
  <c r="I5"/>
  <c r="K5"/>
  <c r="L5"/>
  <c r="K16"/>
  <c r="F16" s="1"/>
  <c r="H6"/>
  <c r="K25"/>
  <c r="F25" s="1"/>
  <c r="L40"/>
  <c r="F40"/>
  <c r="G40"/>
  <c r="L7"/>
  <c r="F7" s="1"/>
  <c r="L22"/>
  <c r="F28"/>
  <c r="G28"/>
  <c r="K28"/>
  <c r="G41"/>
  <c r="I6"/>
  <c r="D3"/>
  <c r="F22"/>
  <c r="K41"/>
  <c r="F41"/>
  <c r="F37"/>
  <c r="L39"/>
  <c r="G37"/>
  <c r="L8"/>
  <c r="F8" s="1"/>
  <c r="L37"/>
  <c r="K23"/>
  <c r="F23" s="1"/>
  <c r="L12"/>
  <c r="G12" s="1"/>
  <c r="G31"/>
  <c r="F36"/>
  <c r="K11"/>
  <c r="F11" s="1"/>
  <c r="G36"/>
  <c r="K36"/>
  <c r="K17"/>
  <c r="F17" s="1"/>
  <c r="K32"/>
  <c r="F32"/>
  <c r="L32"/>
  <c r="G44"/>
  <c r="K44"/>
  <c r="K27"/>
  <c r="G27" s="1"/>
  <c r="K15"/>
  <c r="G15" s="1"/>
  <c r="K42"/>
  <c r="G42"/>
  <c r="L43"/>
  <c r="F42"/>
  <c r="G43"/>
  <c r="F31"/>
  <c r="G39"/>
  <c r="K43"/>
  <c r="K31"/>
  <c r="L19"/>
  <c r="F19" s="1"/>
  <c r="K9"/>
  <c r="F9" s="1"/>
  <c r="L44"/>
  <c r="K33"/>
  <c r="L13"/>
  <c r="G13" s="1"/>
  <c r="K39"/>
  <c r="K20"/>
  <c r="F20" s="1"/>
  <c r="K24"/>
  <c r="F24" s="1"/>
  <c r="F33"/>
  <c r="L33"/>
  <c r="G22"/>
  <c r="L14"/>
  <c r="K14"/>
  <c r="K10"/>
  <c r="L10"/>
  <c r="L30"/>
  <c r="F30"/>
  <c r="K30"/>
  <c r="G30"/>
  <c r="L34"/>
  <c r="K34"/>
  <c r="F34"/>
  <c r="G34"/>
  <c r="F29"/>
  <c r="G29"/>
  <c r="L29"/>
  <c r="K29"/>
  <c r="L38"/>
  <c r="K38"/>
  <c r="G38"/>
  <c r="F38"/>
  <c r="L26"/>
  <c r="K26"/>
  <c r="F26" s="1"/>
  <c r="K21"/>
  <c r="L21"/>
  <c r="L35"/>
  <c r="K35"/>
  <c r="G35"/>
  <c r="F35"/>
  <c r="L6" l="1"/>
  <c r="K6"/>
  <c r="A7" i="3"/>
  <c r="N53" i="1"/>
  <c r="G25"/>
  <c r="F27"/>
  <c r="G26"/>
  <c r="G24"/>
  <c r="G18"/>
  <c r="F21"/>
  <c r="G5"/>
  <c r="G16"/>
  <c r="F5"/>
  <c r="F13"/>
  <c r="F12"/>
  <c r="G14"/>
  <c r="G10"/>
  <c r="G19"/>
  <c r="G8"/>
  <c r="G7"/>
  <c r="G17"/>
  <c r="G23"/>
  <c r="G11"/>
  <c r="G9"/>
  <c r="F15"/>
  <c r="G20"/>
  <c r="F14"/>
  <c r="G21"/>
  <c r="F10"/>
  <c r="F6" l="1"/>
  <c r="L48" s="1"/>
  <c r="A8" i="3"/>
  <c r="N54" i="1"/>
  <c r="G6"/>
  <c r="A9" i="3" l="1"/>
  <c r="N55" i="1"/>
  <c r="C3" i="3"/>
  <c r="J49" i="1"/>
  <c r="M48"/>
  <c r="B3" i="3" s="1"/>
  <c r="K49" i="1"/>
  <c r="I49"/>
  <c r="N56" l="1"/>
  <c r="A10" i="3"/>
  <c r="L49" i="1"/>
  <c r="N57" l="1"/>
  <c r="A11" i="3"/>
  <c r="K50" i="1"/>
  <c r="C4" i="3"/>
  <c r="M49" i="1"/>
  <c r="B4" i="3" s="1"/>
  <c r="J50" i="1"/>
  <c r="I50"/>
  <c r="N58" l="1"/>
  <c r="A12" i="3"/>
  <c r="L50" i="1"/>
  <c r="N59" l="1"/>
  <c r="A13" i="3"/>
  <c r="K51" i="1"/>
  <c r="M50"/>
  <c r="B5" i="3" s="1"/>
  <c r="C5"/>
  <c r="J51" i="1"/>
  <c r="I51"/>
  <c r="A14" i="3" l="1"/>
  <c r="N60" i="1"/>
  <c r="L51"/>
  <c r="J52" s="1"/>
  <c r="A15" i="3" l="1"/>
  <c r="N61" i="1"/>
  <c r="C6" i="3"/>
  <c r="I52" i="1"/>
  <c r="K52"/>
  <c r="M51"/>
  <c r="B6" i="3" s="1"/>
  <c r="N62" i="1" l="1"/>
  <c r="A16" i="3"/>
  <c r="L52" i="1"/>
  <c r="C7" i="3" s="1"/>
  <c r="N63" i="1" l="1"/>
  <c r="A17" i="3"/>
  <c r="K53" i="1"/>
  <c r="M52"/>
  <c r="B7" i="3" s="1"/>
  <c r="J53" i="1"/>
  <c r="I53"/>
  <c r="A18" i="3" l="1"/>
  <c r="N64" i="1"/>
  <c r="L53"/>
  <c r="M53" s="1"/>
  <c r="B8" i="3" s="1"/>
  <c r="N65" i="1" l="1"/>
  <c r="A19" i="3"/>
  <c r="I54" i="1"/>
  <c r="J54"/>
  <c r="C8" i="3"/>
  <c r="K54" i="1"/>
  <c r="N66" l="1"/>
  <c r="A20" i="3"/>
  <c r="L54" i="1"/>
  <c r="J55" s="1"/>
  <c r="A21" i="3" l="1"/>
  <c r="N67" i="1"/>
  <c r="M54"/>
  <c r="B9" i="3" s="1"/>
  <c r="C9"/>
  <c r="I55" i="1"/>
  <c r="K55"/>
  <c r="A22" i="3" l="1"/>
  <c r="N68" i="1"/>
  <c r="L55"/>
  <c r="K56" s="1"/>
  <c r="A23" i="3" l="1"/>
  <c r="N69" i="1"/>
  <c r="I56"/>
  <c r="C10" i="3"/>
  <c r="J56" i="1"/>
  <c r="M55"/>
  <c r="B10" i="3" s="1"/>
  <c r="N70" i="1" l="1"/>
  <c r="A24" i="3"/>
  <c r="L56" i="1"/>
  <c r="I57" s="1"/>
  <c r="A25" i="3" l="1"/>
  <c r="N71" i="1"/>
  <c r="C11" i="3"/>
  <c r="J57" i="1"/>
  <c r="M56"/>
  <c r="B11" i="3" s="1"/>
  <c r="K57" i="1"/>
  <c r="N72" l="1"/>
  <c r="A26" i="3"/>
  <c r="L57" i="1"/>
  <c r="I58" s="1"/>
  <c r="A27" i="3" l="1"/>
  <c r="N73" i="1"/>
  <c r="K58"/>
  <c r="M57"/>
  <c r="B12" i="3" s="1"/>
  <c r="J58" i="1"/>
  <c r="C12" i="3"/>
  <c r="N74" i="1" l="1"/>
  <c r="A28" i="3"/>
  <c r="L58" i="1"/>
  <c r="C13" i="3" s="1"/>
  <c r="N75" i="1" l="1"/>
  <c r="A29" i="3"/>
  <c r="K59" i="1"/>
  <c r="J59"/>
  <c r="M58"/>
  <c r="B13" i="3" s="1"/>
  <c r="I59" i="1"/>
  <c r="A30" i="3" l="1"/>
  <c r="N76" i="1"/>
  <c r="L59"/>
  <c r="K60" s="1"/>
  <c r="A31" i="3" l="1"/>
  <c r="N77" i="1"/>
  <c r="I60"/>
  <c r="J60"/>
  <c r="M59"/>
  <c r="B14" i="3" s="1"/>
  <c r="C14"/>
  <c r="A32" l="1"/>
  <c r="N78" i="1"/>
  <c r="L60"/>
  <c r="C15" i="3" s="1"/>
  <c r="N79" i="1" l="1"/>
  <c r="A33" i="3"/>
  <c r="J61" i="1"/>
  <c r="M60"/>
  <c r="B15" i="3" s="1"/>
  <c r="K61" i="1"/>
  <c r="I61"/>
  <c r="A34" i="3" l="1"/>
  <c r="N80" i="1"/>
  <c r="L61"/>
  <c r="J62" s="1"/>
  <c r="N81" l="1"/>
  <c r="A35" i="3"/>
  <c r="K62" i="1"/>
  <c r="I62"/>
  <c r="M61"/>
  <c r="B16" i="3" s="1"/>
  <c r="C16"/>
  <c r="N82" i="1" l="1"/>
  <c r="A36" i="3"/>
  <c r="L62" i="1"/>
  <c r="I63" s="1"/>
  <c r="N83" l="1"/>
  <c r="A37" i="3"/>
  <c r="M62" i="1"/>
  <c r="B17" i="3" s="1"/>
  <c r="J63" i="1"/>
  <c r="K63"/>
  <c r="C17" i="3"/>
  <c r="L63" i="1" l="1"/>
  <c r="M63" s="1"/>
  <c r="B18" i="3" s="1"/>
  <c r="N84" i="1"/>
  <c r="A38" i="3"/>
  <c r="C18" l="1"/>
  <c r="K64" i="1"/>
  <c r="A39" i="3"/>
  <c r="N85" i="1"/>
  <c r="I64"/>
  <c r="J64"/>
  <c r="L64" l="1"/>
  <c r="J65" s="1"/>
  <c r="A40" i="3"/>
  <c r="N86" i="1"/>
  <c r="M64" l="1"/>
  <c r="B19" i="3" s="1"/>
  <c r="I65" i="1"/>
  <c r="K65"/>
  <c r="C19" i="3"/>
  <c r="N87" i="1"/>
  <c r="A42" i="3" s="1"/>
  <c r="A41"/>
  <c r="L65" i="1" l="1"/>
  <c r="J66" s="1"/>
  <c r="I66" l="1"/>
  <c r="K66"/>
  <c r="M65"/>
  <c r="B20" i="3" s="1"/>
  <c r="C20"/>
  <c r="L66" i="1" l="1"/>
  <c r="I67" s="1"/>
  <c r="C21" i="3" l="1"/>
  <c r="M66" i="1"/>
  <c r="B21" i="3" s="1"/>
  <c r="J67" i="1"/>
  <c r="K67"/>
  <c r="L67" l="1"/>
  <c r="I68" s="1"/>
  <c r="K68" l="1"/>
  <c r="J68"/>
  <c r="M67"/>
  <c r="B22" i="3" s="1"/>
  <c r="C22"/>
  <c r="L68" i="1" l="1"/>
  <c r="K69" s="1"/>
  <c r="I69" l="1"/>
  <c r="L69" s="1"/>
  <c r="J69"/>
  <c r="C23" i="3"/>
  <c r="M68" i="1"/>
  <c r="B23" i="3" s="1"/>
  <c r="M69" i="1" l="1"/>
  <c r="B24" i="3" s="1"/>
  <c r="I70" i="1"/>
  <c r="K70"/>
  <c r="J70"/>
  <c r="C24" i="3"/>
  <c r="L70" i="1" l="1"/>
  <c r="I71" s="1"/>
  <c r="J71" l="1"/>
  <c r="K71"/>
  <c r="C25" i="3"/>
  <c r="M70" i="1"/>
  <c r="B25" i="3" s="1"/>
  <c r="L71" i="1" l="1"/>
  <c r="I72" s="1"/>
  <c r="J72" l="1"/>
  <c r="K72"/>
  <c r="M71"/>
  <c r="B26" i="3" s="1"/>
  <c r="C26"/>
  <c r="L72" i="1" l="1"/>
  <c r="K73" s="1"/>
  <c r="I73" l="1"/>
  <c r="C27" i="3"/>
  <c r="J73" i="1"/>
  <c r="M72"/>
  <c r="B27" i="3" s="1"/>
  <c r="L73" i="1" l="1"/>
  <c r="I74" s="1"/>
  <c r="M73" l="1"/>
  <c r="B28" i="3" s="1"/>
  <c r="J74" i="1"/>
  <c r="K74"/>
  <c r="C28" i="3"/>
  <c r="L74" i="1" l="1"/>
  <c r="I75" l="1"/>
  <c r="K75"/>
  <c r="C29" i="3"/>
  <c r="M74" i="1"/>
  <c r="B29" i="3" s="1"/>
  <c r="J75" i="1"/>
  <c r="L75" l="1"/>
  <c r="M75" l="1"/>
  <c r="B30" i="3" s="1"/>
  <c r="J76" i="1"/>
  <c r="I76"/>
  <c r="K76"/>
  <c r="C30" i="3"/>
  <c r="L76" i="1" l="1"/>
  <c r="K77" s="1"/>
  <c r="J77" l="1"/>
  <c r="C31" i="3"/>
  <c r="M76" i="1"/>
  <c r="B31" i="3" s="1"/>
  <c r="I77" i="1"/>
  <c r="L77" l="1"/>
  <c r="K78" s="1"/>
  <c r="J78" l="1"/>
  <c r="M77"/>
  <c r="B32" i="3" s="1"/>
  <c r="C32"/>
  <c r="I78" i="1"/>
  <c r="L78" l="1"/>
  <c r="C33" i="3" s="1"/>
  <c r="J79" i="1" l="1"/>
  <c r="K79"/>
  <c r="M78"/>
  <c r="B33" i="3" s="1"/>
  <c r="I79" i="1"/>
  <c r="L79" l="1"/>
  <c r="K80" s="1"/>
  <c r="C34" i="3" l="1"/>
  <c r="J80" i="1"/>
  <c r="M79"/>
  <c r="B34" i="3" s="1"/>
  <c r="I80" i="1"/>
  <c r="L80" l="1"/>
  <c r="I81" s="1"/>
  <c r="J81" l="1"/>
  <c r="M80"/>
  <c r="B35" i="3" s="1"/>
  <c r="K81" i="1"/>
  <c r="C35" i="3"/>
  <c r="L81" i="1" l="1"/>
  <c r="J82" s="1"/>
  <c r="K82" l="1"/>
  <c r="C36" i="3"/>
  <c r="M81" i="1"/>
  <c r="B36" i="3" s="1"/>
  <c r="I82" i="1"/>
  <c r="L82" l="1"/>
  <c r="J83" s="1"/>
  <c r="K83" l="1"/>
  <c r="I83"/>
  <c r="M82"/>
  <c r="B37" i="3" s="1"/>
  <c r="C37"/>
  <c r="L83" i="1" l="1"/>
  <c r="M83" s="1"/>
  <c r="B38" i="3" s="1"/>
  <c r="J84" i="1" l="1"/>
  <c r="C38" i="3"/>
  <c r="K84" i="1"/>
  <c r="I84"/>
  <c r="L84" l="1"/>
  <c r="C39" i="3" s="1"/>
  <c r="I85" i="1" l="1"/>
  <c r="J85"/>
  <c r="M84"/>
  <c r="B39" i="3" s="1"/>
  <c r="K85" i="1"/>
  <c r="L85" l="1"/>
  <c r="M85" s="1"/>
  <c r="B40" i="3" s="1"/>
  <c r="J86" i="1" l="1"/>
  <c r="K86"/>
  <c r="C40" i="3"/>
  <c r="I86" i="1"/>
  <c r="L86" l="1"/>
  <c r="K87" s="1"/>
  <c r="E26"/>
  <c r="C41" i="3" l="1"/>
  <c r="M86" i="1"/>
  <c r="B41" i="3" s="1"/>
  <c r="J87" i="1"/>
  <c r="I87"/>
  <c r="E24"/>
  <c r="E25"/>
  <c r="E23"/>
  <c r="E27"/>
  <c r="L87" l="1"/>
  <c r="M87" s="1"/>
  <c r="B42" i="3" s="1"/>
  <c r="E22" i="1"/>
  <c r="E19"/>
  <c r="E21"/>
  <c r="E20"/>
  <c r="E17" l="1"/>
  <c r="E16"/>
  <c r="E18"/>
  <c r="E12"/>
  <c r="E11"/>
  <c r="E14"/>
  <c r="E15"/>
  <c r="E6"/>
  <c r="C42" i="3"/>
  <c r="E9" i="1"/>
  <c r="E8"/>
  <c r="E7"/>
  <c r="E13"/>
  <c r="E10"/>
  <c r="E5"/>
</calcChain>
</file>

<file path=xl/sharedStrings.xml><?xml version="1.0" encoding="utf-8"?>
<sst xmlns="http://schemas.openxmlformats.org/spreadsheetml/2006/main" count="132" uniqueCount="71">
  <si>
    <t>HKRCSS F3F Score Sheet</t>
  </si>
  <si>
    <t>Date:</t>
  </si>
  <si>
    <t>Venue:</t>
  </si>
  <si>
    <t>#</t>
  </si>
  <si>
    <t>Pilot</t>
  </si>
  <si>
    <t>Model</t>
  </si>
  <si>
    <t>Feq.</t>
  </si>
  <si>
    <t>Rank</t>
  </si>
  <si>
    <t>Ave. Score</t>
  </si>
  <si>
    <t>Score</t>
  </si>
  <si>
    <t>Rnd</t>
  </si>
  <si>
    <t>Penalty</t>
  </si>
  <si>
    <t>DIS - A</t>
  </si>
  <si>
    <t>DIS - B</t>
  </si>
  <si>
    <t>Time</t>
  </si>
  <si>
    <t>Scroe</t>
  </si>
  <si>
    <t>Best time in each round</t>
  </si>
  <si>
    <t>Ranking Table</t>
  </si>
  <si>
    <t>Rd</t>
  </si>
  <si>
    <t>Seconds</t>
  </si>
  <si>
    <t>Name</t>
  </si>
  <si>
    <t>1-10</t>
  </si>
  <si>
    <t>11-20</t>
  </si>
  <si>
    <t>21-30</t>
  </si>
  <si>
    <t>回合</t>
  </si>
  <si>
    <t>秒</t>
  </si>
  <si>
    <t>賽員</t>
  </si>
  <si>
    <t>名次</t>
  </si>
  <si>
    <t>平均分</t>
  </si>
  <si>
    <t>Fastest Time:</t>
  </si>
  <si>
    <t>Wing</t>
  </si>
  <si>
    <t>Stanley</t>
  </si>
  <si>
    <t>Wing Wong</t>
  </si>
  <si>
    <t>Stanley Chan</t>
  </si>
  <si>
    <t>Pilot#</t>
  </si>
  <si>
    <t>Pen</t>
  </si>
  <si>
    <t>ChunMan</t>
  </si>
  <si>
    <t>Lee Chun Man</t>
  </si>
  <si>
    <t>Shinto</t>
  </si>
  <si>
    <t>Sunny</t>
  </si>
  <si>
    <t>Kolosun</t>
  </si>
  <si>
    <t>Leung Chi Sang</t>
  </si>
  <si>
    <t>Sunny Tse</t>
  </si>
  <si>
    <t>Pike Precision</t>
  </si>
  <si>
    <t>CMCheng</t>
  </si>
  <si>
    <t>CM Cheng</t>
  </si>
  <si>
    <t>Discard</t>
  </si>
  <si>
    <t>LiMan</t>
  </si>
  <si>
    <t>Ah Wah</t>
  </si>
  <si>
    <t>AllanY</t>
  </si>
  <si>
    <t>Li Man</t>
  </si>
  <si>
    <t>Leung Chi Wa</t>
  </si>
  <si>
    <t>Allan Yeung</t>
  </si>
  <si>
    <t>Scout</t>
  </si>
  <si>
    <t>ACWai</t>
  </si>
  <si>
    <t>Pong</t>
  </si>
  <si>
    <t>Ho Kwok Wai</t>
  </si>
  <si>
    <t>Choi Wing Pong</t>
  </si>
  <si>
    <t>Extreme</t>
  </si>
  <si>
    <t>Freestyler 5</t>
  </si>
  <si>
    <t>Secret X</t>
  </si>
  <si>
    <t>Device / Pike Precision 2</t>
  </si>
  <si>
    <t>Darren</t>
  </si>
  <si>
    <t>Ah Kuen</t>
  </si>
  <si>
    <t>December 8, 2024</t>
  </si>
  <si>
    <t>Cheung Ngau Shan (N/NE)</t>
  </si>
  <si>
    <t>Darren Connelly</t>
  </si>
  <si>
    <t>Ray Leung</t>
  </si>
  <si>
    <t>Pitbull</t>
  </si>
  <si>
    <t>Freestyle 3.4.5</t>
  </si>
  <si>
    <t>Device</t>
  </si>
</sst>
</file>

<file path=xl/styles.xml><?xml version="1.0" encoding="utf-8"?>
<styleSheet xmlns="http://schemas.openxmlformats.org/spreadsheetml/2006/main">
  <numFmts count="5">
    <numFmt numFmtId="164" formatCode="0_);[Red]\(0\)"/>
    <numFmt numFmtId="165" formatCode="0.00_ "/>
    <numFmt numFmtId="166" formatCode="0.00_);[Red]\(0.00\)"/>
    <numFmt numFmtId="167" formatCode="0_ "/>
    <numFmt numFmtId="168" formatCode="[$-409]mmmm\ d\,\ yyyy;@"/>
  </numFmts>
  <fonts count="37"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sz val="12"/>
      <color indexed="10"/>
      <name val="新細明體"/>
      <family val="1"/>
      <charset val="136"/>
    </font>
    <font>
      <b/>
      <i/>
      <sz val="12"/>
      <color indexed="8"/>
      <name val="新細明體"/>
      <family val="1"/>
      <charset val="136"/>
    </font>
    <font>
      <b/>
      <i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51"/>
      <name val="Times New Roman"/>
      <family val="1"/>
    </font>
    <font>
      <b/>
      <i/>
      <sz val="12"/>
      <color indexed="8"/>
      <name val="MS PGothic"/>
      <family val="2"/>
      <charset val="128"/>
    </font>
    <font>
      <b/>
      <sz val="12"/>
      <color indexed="8"/>
      <name val="MS PGothic"/>
      <family val="2"/>
      <charset val="128"/>
    </font>
    <font>
      <sz val="9"/>
      <name val="細明體"/>
      <family val="3"/>
      <charset val="136"/>
    </font>
    <font>
      <sz val="12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2"/>
      <color theme="4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19" applyNumberFormat="0" applyAlignment="0" applyProtection="0"/>
    <xf numFmtId="0" fontId="27" fillId="13" borderId="20" applyNumberFormat="0" applyAlignment="0" applyProtection="0"/>
    <xf numFmtId="0" fontId="28" fillId="13" borderId="19" applyNumberFormat="0" applyAlignment="0" applyProtection="0"/>
    <xf numFmtId="0" fontId="29" fillId="0" borderId="21" applyNumberFormat="0" applyFill="0" applyAlignment="0" applyProtection="0"/>
    <xf numFmtId="0" fontId="30" fillId="14" borderId="2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4" fillId="39" borderId="0" applyNumberFormat="0" applyBorder="0" applyAlignment="0" applyProtection="0"/>
    <xf numFmtId="0" fontId="1" fillId="0" borderId="0"/>
    <xf numFmtId="0" fontId="1" fillId="15" borderId="23" applyNumberFormat="0" applyFont="0" applyAlignment="0" applyProtection="0"/>
  </cellStyleXfs>
  <cellXfs count="141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9" fillId="0" borderId="0" xfId="0" applyFont="1"/>
    <xf numFmtId="165" fontId="5" fillId="0" borderId="0" xfId="0" applyNumberFormat="1" applyFont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167" fontId="10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5" xfId="0" applyFont="1" applyFill="1" applyBorder="1"/>
    <xf numFmtId="0" fontId="8" fillId="4" borderId="10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2" xfId="0" applyFont="1" applyFill="1" applyBorder="1"/>
    <xf numFmtId="0" fontId="8" fillId="4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2" fillId="0" borderId="4" xfId="0" applyNumberFormat="1" applyFont="1" applyBorder="1"/>
    <xf numFmtId="0" fontId="5" fillId="5" borderId="4" xfId="0" quotePrefix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5" fillId="4" borderId="10" xfId="0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4" borderId="0" xfId="0" applyFont="1" applyFill="1"/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5" borderId="8" xfId="0" applyFont="1" applyFill="1" applyBorder="1"/>
    <xf numFmtId="165" fontId="10" fillId="3" borderId="2" xfId="0" applyNumberFormat="1" applyFont="1" applyFill="1" applyBorder="1" applyAlignment="1" applyProtection="1">
      <alignment horizontal="center"/>
      <protection locked="0"/>
    </xf>
    <xf numFmtId="165" fontId="10" fillId="3" borderId="5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7" fontId="3" fillId="4" borderId="10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65" fontId="3" fillId="5" borderId="2" xfId="0" applyNumberFormat="1" applyFont="1" applyFill="1" applyBorder="1"/>
    <xf numFmtId="0" fontId="3" fillId="0" borderId="0" xfId="0" applyFont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3" fillId="3" borderId="5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13" fillId="3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0" fillId="3" borderId="2" xfId="0" applyFont="1" applyFill="1" applyBorder="1" applyAlignment="1" applyProtection="1">
      <alignment horizontal="left"/>
      <protection locked="0"/>
    </xf>
    <xf numFmtId="164" fontId="14" fillId="0" borderId="8" xfId="0" applyNumberFormat="1" applyFont="1" applyFill="1" applyBorder="1" applyAlignment="1">
      <alignment horizontal="center"/>
    </xf>
    <xf numFmtId="0" fontId="10" fillId="6" borderId="2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left" wrapText="1"/>
      <protection locked="0"/>
    </xf>
    <xf numFmtId="167" fontId="10" fillId="6" borderId="2" xfId="0" applyNumberFormat="1" applyFont="1" applyFill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2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5" xfId="0" applyNumberFormat="1" applyFont="1" applyFill="1" applyBorder="1" applyAlignment="1" applyProtection="1">
      <alignment horizontal="center"/>
      <protection locked="0"/>
    </xf>
    <xf numFmtId="165" fontId="5" fillId="7" borderId="2" xfId="0" applyNumberFormat="1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14" fontId="13" fillId="4" borderId="0" xfId="0" applyNumberFormat="1" applyFont="1" applyFill="1" applyAlignment="1">
      <alignment horizontal="left"/>
    </xf>
    <xf numFmtId="0" fontId="13" fillId="6" borderId="2" xfId="0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8" fillId="6" borderId="2" xfId="0" applyNumberFormat="1" applyFont="1" applyFill="1" applyBorder="1" applyAlignment="1" applyProtection="1">
      <alignment horizontal="center"/>
      <protection locked="0"/>
    </xf>
    <xf numFmtId="2" fontId="3" fillId="0" borderId="8" xfId="0" applyNumberFormat="1" applyFont="1" applyFill="1" applyBorder="1" applyAlignment="1">
      <alignment horizontal="center"/>
    </xf>
    <xf numFmtId="2" fontId="10" fillId="6" borderId="0" xfId="0" applyNumberFormat="1" applyFont="1" applyFill="1" applyAlignment="1" applyProtection="1">
      <alignment horizontal="center"/>
      <protection locked="0"/>
    </xf>
    <xf numFmtId="2" fontId="9" fillId="0" borderId="0" xfId="0" applyNumberFormat="1" applyFont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165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center"/>
    </xf>
    <xf numFmtId="168" fontId="13" fillId="3" borderId="8" xfId="0" applyNumberFormat="1" applyFont="1" applyFill="1" applyBorder="1" applyAlignment="1" applyProtection="1">
      <alignment horizontal="center"/>
      <protection locked="0"/>
    </xf>
    <xf numFmtId="165" fontId="36" fillId="0" borderId="0" xfId="0" applyNumberFormat="1" applyFont="1" applyFill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1009"/>
  <sheetViews>
    <sheetView tabSelected="1" zoomScaleNormal="100" workbookViewId="0">
      <selection activeCell="Q6" sqref="Q6"/>
    </sheetView>
  </sheetViews>
  <sheetFormatPr defaultColWidth="9" defaultRowHeight="17.25" customHeight="1"/>
  <cols>
    <col min="1" max="1" width="4.5546875" style="1" customWidth="1"/>
    <col min="2" max="2" width="18.88671875" style="3" customWidth="1"/>
    <col min="3" max="3" width="24.5546875" style="3" customWidth="1"/>
    <col min="4" max="4" width="4.33203125" style="3" hidden="1" customWidth="1"/>
    <col min="5" max="5" width="5.6640625" style="3" customWidth="1"/>
    <col min="6" max="6" width="11.88671875" style="3" customWidth="1"/>
    <col min="7" max="7" width="9.6640625" style="3" customWidth="1"/>
    <col min="8" max="8" width="5.88671875" style="4" hidden="1" customWidth="1"/>
    <col min="9" max="9" width="9.88671875" style="3" bestFit="1" customWidth="1"/>
    <col min="10" max="11" width="9" style="3" customWidth="1"/>
    <col min="12" max="12" width="9" style="3" hidden="1" customWidth="1"/>
    <col min="13" max="32" width="9" style="5" customWidth="1"/>
    <col min="33" max="33" width="9" style="5" hidden="1" customWidth="1"/>
    <col min="34" max="45" width="9" style="5" customWidth="1"/>
    <col min="46" max="46" width="9" style="5" bestFit="1" customWidth="1"/>
    <col min="47" max="47" width="9.44140625" style="5" bestFit="1" customWidth="1"/>
    <col min="48" max="48" width="9" style="5" bestFit="1" customWidth="1"/>
    <col min="49" max="49" width="9.44140625" style="5" bestFit="1" customWidth="1"/>
    <col min="50" max="50" width="9" style="5" bestFit="1" customWidth="1"/>
    <col min="51" max="51" width="9.44140625" style="5" bestFit="1" customWidth="1"/>
    <col min="52" max="52" width="9" style="5" bestFit="1" customWidth="1"/>
    <col min="53" max="53" width="9.44140625" style="5" bestFit="1" customWidth="1"/>
    <col min="54" max="54" width="16.6640625" customWidth="1"/>
  </cols>
  <sheetData>
    <row r="1" spans="1:187" ht="17.25" customHeight="1">
      <c r="A1" s="54" t="s">
        <v>0</v>
      </c>
      <c r="B1" s="33"/>
      <c r="C1" s="33"/>
      <c r="D1" s="33"/>
      <c r="E1" s="33"/>
      <c r="F1" s="33"/>
      <c r="G1" s="33"/>
      <c r="H1" s="58"/>
      <c r="I1" s="59"/>
      <c r="J1" s="59"/>
      <c r="K1" s="59"/>
      <c r="L1" s="59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</row>
    <row r="2" spans="1:187" s="2" customFormat="1" ht="17.25" customHeight="1">
      <c r="A2" s="16"/>
      <c r="B2" s="61" t="s">
        <v>1</v>
      </c>
      <c r="C2" s="139" t="s">
        <v>64</v>
      </c>
      <c r="D2" s="61" t="s">
        <v>2</v>
      </c>
      <c r="E2" s="104"/>
      <c r="F2" s="125" t="s">
        <v>65</v>
      </c>
      <c r="G2" s="103"/>
      <c r="H2" s="58"/>
      <c r="I2" s="51"/>
      <c r="J2" s="51"/>
      <c r="K2" s="12"/>
      <c r="L2" s="12"/>
      <c r="M2" s="52">
        <v>1</v>
      </c>
      <c r="N2" s="52"/>
      <c r="O2" s="53">
        <f>M2+1</f>
        <v>2</v>
      </c>
      <c r="P2" s="53"/>
      <c r="Q2" s="52">
        <f>O2+1</f>
        <v>3</v>
      </c>
      <c r="R2" s="52"/>
      <c r="S2" s="53">
        <f>Q2+1</f>
        <v>4</v>
      </c>
      <c r="T2" s="53"/>
      <c r="U2" s="52">
        <f>S2+1</f>
        <v>5</v>
      </c>
      <c r="V2" s="52"/>
      <c r="W2" s="53">
        <f>U2+1</f>
        <v>6</v>
      </c>
      <c r="X2" s="53"/>
      <c r="Y2" s="52">
        <f>W2+1</f>
        <v>7</v>
      </c>
      <c r="Z2" s="52"/>
      <c r="AA2" s="53">
        <f>Y2+1</f>
        <v>8</v>
      </c>
      <c r="AB2" s="53"/>
      <c r="AC2" s="52">
        <f>AA2+1</f>
        <v>9</v>
      </c>
      <c r="AD2" s="52"/>
      <c r="AE2" s="53">
        <f>AC2+1</f>
        <v>10</v>
      </c>
      <c r="AF2" s="53"/>
      <c r="AG2" s="62"/>
      <c r="AH2" s="52">
        <f>AE2+1</f>
        <v>11</v>
      </c>
      <c r="AI2" s="52"/>
      <c r="AJ2" s="53">
        <f>AH2+1</f>
        <v>12</v>
      </c>
      <c r="AK2" s="53"/>
      <c r="AL2" s="52">
        <f>AJ2+1</f>
        <v>13</v>
      </c>
      <c r="AM2" s="52"/>
      <c r="AN2" s="53">
        <f>AL2+1</f>
        <v>14</v>
      </c>
      <c r="AO2" s="53"/>
      <c r="AP2" s="52">
        <f>AN2+1</f>
        <v>15</v>
      </c>
      <c r="AQ2" s="52"/>
      <c r="AR2" s="53">
        <f>AP2+1</f>
        <v>16</v>
      </c>
      <c r="AS2" s="53"/>
      <c r="AT2" s="52">
        <f>AR2+1</f>
        <v>17</v>
      </c>
      <c r="AU2" s="52"/>
      <c r="AV2" s="53">
        <f>AT2+1</f>
        <v>18</v>
      </c>
      <c r="AW2" s="53"/>
      <c r="AX2" s="52">
        <f>AV2+1</f>
        <v>19</v>
      </c>
      <c r="AY2" s="52"/>
      <c r="AZ2" s="53">
        <f>AX2+1</f>
        <v>20</v>
      </c>
      <c r="BA2" s="53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</row>
    <row r="3" spans="1:187" s="2" customFormat="1" ht="17.25" customHeight="1">
      <c r="A3" s="16"/>
      <c r="B3" s="63" t="s">
        <v>29</v>
      </c>
      <c r="C3" s="21">
        <f>IF(M3=0,"",MIN(B48:B67))</f>
        <v>50.38</v>
      </c>
      <c r="D3" s="64" t="str">
        <f>VLOOKUP(C3,B48:C67,2,FALSE)</f>
        <v>Lee Chun Man</v>
      </c>
      <c r="E3" s="136"/>
      <c r="F3" s="51"/>
      <c r="G3" s="51"/>
      <c r="H3" s="13"/>
      <c r="I3" s="65"/>
      <c r="J3" s="65"/>
      <c r="K3" s="12"/>
      <c r="L3" s="12"/>
      <c r="M3" s="65">
        <f>IF(MIN(M5:M44)=0,"",MIN(M5:M44))</f>
        <v>56.76</v>
      </c>
      <c r="N3" s="14" t="str">
        <f>IF(M3="","",VLOOKUP(1000,N$5:$AG$45,20,FALSE))</f>
        <v>Sunny Tse</v>
      </c>
      <c r="O3" s="66">
        <f>IF(MIN(O5:O44)=0,"",MIN(O5:O44))</f>
        <v>52.49</v>
      </c>
      <c r="P3" s="15" t="str">
        <f>IF(O3="","",VLOOKUP(1000,P$5:$AG$45,18,FALSE))</f>
        <v>Li Man</v>
      </c>
      <c r="Q3" s="65">
        <f>IF(MIN(Q5:Q44)=0,"",MIN(Q5:Q44))</f>
        <v>51.25</v>
      </c>
      <c r="R3" s="14" t="str">
        <f>IF(Q3="","",VLOOKUP(1000,R$5:$AG$45,16,FALSE))</f>
        <v>Lee Chun Man</v>
      </c>
      <c r="S3" s="66">
        <f>IF(MIN(S5:S44)=0,"",MIN(S5:S44))</f>
        <v>50.38</v>
      </c>
      <c r="T3" s="15" t="str">
        <f>IF(S3="","",VLOOKUP(1000,T$5:$AG$45,14,FALSE))</f>
        <v>Lee Chun Man</v>
      </c>
      <c r="U3" s="65" t="str">
        <f>IF(MIN(U5:U44)=0,"",MIN(U5:U44))</f>
        <v/>
      </c>
      <c r="V3" s="14" t="str">
        <f>IF(U3="","",VLOOKUP(1000,V$5:$AG$45,12,FALSE))</f>
        <v/>
      </c>
      <c r="W3" s="66" t="str">
        <f>IF(MIN(W5:W44)=0,"",MIN(W5:W44))</f>
        <v/>
      </c>
      <c r="X3" s="15" t="str">
        <f>IF(W3="","",VLOOKUP(1000,X$5:$AG$45,10,FALSE))</f>
        <v/>
      </c>
      <c r="Y3" s="65" t="str">
        <f>IF(MIN(Y5:Y44)=0,"",MIN(Y5:Y44))</f>
        <v/>
      </c>
      <c r="Z3" s="14" t="str">
        <f>IF(Y3="","",VLOOKUP(1000,Z$5:$AG$45,8,FALSE))</f>
        <v/>
      </c>
      <c r="AA3" s="66" t="str">
        <f>IF(MIN(AA5:AA44)=0,"",MIN(AA5:AA44))</f>
        <v/>
      </c>
      <c r="AB3" s="15" t="str">
        <f>IF(AA3="","",VLOOKUP(1000,AB$5:$AG$45,6,FALSE))</f>
        <v/>
      </c>
      <c r="AC3" s="65" t="str">
        <f>IF(MIN(AC5:AC44)=0,"",MIN(AC5:AC44))</f>
        <v/>
      </c>
      <c r="AD3" s="14" t="str">
        <f>IF(AC3="","",VLOOKUP(1000,AD$5:$AG$45,4,FALSE))</f>
        <v/>
      </c>
      <c r="AE3" s="66" t="str">
        <f>IF(MIN(AE5:AE44)=0,"",MIN(AE5:AE44))</f>
        <v/>
      </c>
      <c r="AF3" s="15" t="str">
        <f>IF(AE3="","",VLOOKUP(1000,AF$5:$AG$45,2,FALSE))</f>
        <v/>
      </c>
      <c r="AG3" s="67"/>
      <c r="AH3" s="65" t="str">
        <f>IF(MIN(AH5:AH44)=0,"",MIN(AH5:AH44))</f>
        <v/>
      </c>
      <c r="AI3" s="14" t="str">
        <f>IF(AH3="","",VLOOKUP(1000,AI$5:$BB$45,20,FALSE))</f>
        <v/>
      </c>
      <c r="AJ3" s="66" t="str">
        <f>IF(MIN(AJ5:AJ44)=0,"",MIN(AJ5:AJ44))</f>
        <v/>
      </c>
      <c r="AK3" s="15" t="str">
        <f>IF(AJ3="","",VLOOKUP(1000,AK$5:$BB$45,18,FALSE))</f>
        <v/>
      </c>
      <c r="AL3" s="65" t="str">
        <f>IF(MIN(AL5:AL44)=0,"",MIN(AL5:AL44))</f>
        <v/>
      </c>
      <c r="AM3" s="14" t="str">
        <f>IF(AL3="","",VLOOKUP(1000,AM$5:$BB$45,16,FALSE))</f>
        <v/>
      </c>
      <c r="AN3" s="66" t="str">
        <f>IF(MIN(AN5:AN44)=0,"",MIN(AN5:AN44))</f>
        <v/>
      </c>
      <c r="AO3" s="15" t="str">
        <f>IF(AN3="","",VLOOKUP(1000,AO$5:$BB$45,14,FALSE))</f>
        <v/>
      </c>
      <c r="AP3" s="65" t="str">
        <f>IF(MIN(AP5:AP44)=0,"",MIN(AP5:AP44))</f>
        <v/>
      </c>
      <c r="AQ3" s="14" t="str">
        <f>IF(AP3="","",VLOOKUP(1000,AQ$5:$BB$45,12,FALSE))</f>
        <v/>
      </c>
      <c r="AR3" s="66" t="str">
        <f>IF(MIN(AR5:AR44)=0,"",MIN(AR5:AR44))</f>
        <v/>
      </c>
      <c r="AS3" s="15" t="str">
        <f>IF(AR3="","",VLOOKUP(1000,$AS$5:BB$45,10,FALSE))</f>
        <v/>
      </c>
      <c r="AT3" s="65" t="str">
        <f>IF(MIN(AT5:AT44)=0,"",MIN(AT5:AT44))</f>
        <v/>
      </c>
      <c r="AU3" s="14" t="str">
        <f>IF(AT3="","",VLOOKUP(1000,$AG$5:AU$45,8,FALSE))</f>
        <v/>
      </c>
      <c r="AV3" s="66" t="str">
        <f>IF(MIN(AV5:AV44)=0,"",MIN(AV5:AV44))</f>
        <v/>
      </c>
      <c r="AW3" s="15" t="str">
        <f>IF(AV3="","",VLOOKUP(1000,$AG$5:AW$45,6,FALSE))</f>
        <v/>
      </c>
      <c r="AX3" s="65" t="str">
        <f>IF(MIN(AX5:AX44)=0,"",MIN(AX5:AX44))</f>
        <v/>
      </c>
      <c r="AY3" s="14" t="str">
        <f>IF(AX3="","",VLOOKUP(1000,$AG$5:AY$45,4,FALSE))</f>
        <v/>
      </c>
      <c r="AZ3" s="66" t="str">
        <f>IF(MIN(AZ5:AZ44)=0,"",MIN(AZ5:AZ44))</f>
        <v/>
      </c>
      <c r="BA3" s="15" t="str">
        <f>IF(AZ3="","",VLOOKUP(1000,$AG$5:BA$45,2,FALSE))</f>
        <v/>
      </c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</row>
    <row r="4" spans="1:187" ht="17.25" customHeight="1">
      <c r="A4" s="16" t="s">
        <v>3</v>
      </c>
      <c r="B4" s="68" t="s">
        <v>4</v>
      </c>
      <c r="C4" s="69" t="s">
        <v>5</v>
      </c>
      <c r="D4" s="17" t="s">
        <v>6</v>
      </c>
      <c r="E4" s="92" t="s">
        <v>7</v>
      </c>
      <c r="F4" s="92" t="s">
        <v>8</v>
      </c>
      <c r="G4" s="92" t="s">
        <v>9</v>
      </c>
      <c r="H4" s="93" t="s">
        <v>10</v>
      </c>
      <c r="I4" s="94" t="s">
        <v>9</v>
      </c>
      <c r="J4" s="18" t="s">
        <v>11</v>
      </c>
      <c r="K4" s="19" t="s">
        <v>12</v>
      </c>
      <c r="L4" s="20" t="s">
        <v>13</v>
      </c>
      <c r="M4" s="95" t="s">
        <v>14</v>
      </c>
      <c r="N4" s="96" t="s">
        <v>9</v>
      </c>
      <c r="O4" s="97" t="s">
        <v>14</v>
      </c>
      <c r="P4" s="96" t="s">
        <v>9</v>
      </c>
      <c r="Q4" s="97" t="s">
        <v>14</v>
      </c>
      <c r="R4" s="96" t="s">
        <v>9</v>
      </c>
      <c r="S4" s="97" t="s">
        <v>14</v>
      </c>
      <c r="T4" s="96" t="s">
        <v>9</v>
      </c>
      <c r="U4" s="97" t="s">
        <v>14</v>
      </c>
      <c r="V4" s="96" t="s">
        <v>9</v>
      </c>
      <c r="W4" s="97" t="s">
        <v>14</v>
      </c>
      <c r="X4" s="96" t="s">
        <v>9</v>
      </c>
      <c r="Y4" s="97" t="s">
        <v>14</v>
      </c>
      <c r="Z4" s="96" t="s">
        <v>9</v>
      </c>
      <c r="AA4" s="97" t="s">
        <v>14</v>
      </c>
      <c r="AB4" s="96" t="s">
        <v>9</v>
      </c>
      <c r="AC4" s="97" t="s">
        <v>14</v>
      </c>
      <c r="AD4" s="96" t="s">
        <v>9</v>
      </c>
      <c r="AE4" s="97" t="s">
        <v>14</v>
      </c>
      <c r="AF4" s="96" t="s">
        <v>15</v>
      </c>
      <c r="AG4" s="21" t="str">
        <f>B4</f>
        <v>Pilot</v>
      </c>
      <c r="AH4" s="97" t="s">
        <v>14</v>
      </c>
      <c r="AI4" s="96" t="s">
        <v>9</v>
      </c>
      <c r="AJ4" s="97" t="s">
        <v>14</v>
      </c>
      <c r="AK4" s="96" t="s">
        <v>9</v>
      </c>
      <c r="AL4" s="97" t="s">
        <v>14</v>
      </c>
      <c r="AM4" s="96" t="s">
        <v>9</v>
      </c>
      <c r="AN4" s="97" t="s">
        <v>14</v>
      </c>
      <c r="AO4" s="96" t="s">
        <v>9</v>
      </c>
      <c r="AP4" s="97" t="s">
        <v>14</v>
      </c>
      <c r="AQ4" s="96" t="s">
        <v>9</v>
      </c>
      <c r="AR4" s="97" t="s">
        <v>14</v>
      </c>
      <c r="AS4" s="96" t="s">
        <v>9</v>
      </c>
      <c r="AT4" s="97" t="s">
        <v>14</v>
      </c>
      <c r="AU4" s="96" t="s">
        <v>9</v>
      </c>
      <c r="AV4" s="97" t="s">
        <v>14</v>
      </c>
      <c r="AW4" s="96" t="s">
        <v>9</v>
      </c>
      <c r="AX4" s="97" t="s">
        <v>14</v>
      </c>
      <c r="AY4" s="96" t="s">
        <v>9</v>
      </c>
      <c r="AZ4" s="97" t="s">
        <v>14</v>
      </c>
      <c r="BA4" s="96" t="s">
        <v>9</v>
      </c>
      <c r="BB4" s="70" t="str">
        <f>B4</f>
        <v>Pilot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</row>
    <row r="5" spans="1:187" s="112" customFormat="1" ht="17.25" customHeight="1">
      <c r="A5" s="105">
        <v>1</v>
      </c>
      <c r="B5" s="115" t="s">
        <v>41</v>
      </c>
      <c r="C5" s="116" t="s">
        <v>60</v>
      </c>
      <c r="D5" s="116"/>
      <c r="E5" s="106">
        <f t="shared" ref="E5:E44" si="0">IF(B5="","",VLOOKUP(F5,L$48:N$87,3,FALSE))</f>
        <v>10</v>
      </c>
      <c r="F5" s="107">
        <f>IF(H5&gt;0,IF(H5&lt;15,IF(H5&lt;4,(I5-J5)/H5,(I5-K5-J5)/(H5-1)),(I5-K5-L5-J5)/(H5-2)),"")</f>
        <v>769.12336013671995</v>
      </c>
      <c r="G5" s="137">
        <f>IF(H5&gt;0,IF(H5&lt;15,IF(H5&lt;4,I5-J5,I5-K5-J5),I5-K5-L5-J5),"")</f>
        <v>2307.37008041016</v>
      </c>
      <c r="H5" s="114">
        <f t="shared" ref="H5:H44" si="1">COUNT(P48:AI48)</f>
        <v>4</v>
      </c>
      <c r="I5" s="109">
        <f t="shared" ref="I5:I44" si="2">SUM(P48:AI48)</f>
        <v>2910.149134153844</v>
      </c>
      <c r="J5" s="118">
        <v>0</v>
      </c>
      <c r="K5" s="127">
        <f>IF(H5&gt;3,MIN(P48:AI48),0)</f>
        <v>602.77905374368402</v>
      </c>
      <c r="L5" s="128">
        <f>IF(H5&gt;14,SMALL(P48:AI48, 2),0)</f>
        <v>0</v>
      </c>
      <c r="M5" s="129">
        <v>70.55</v>
      </c>
      <c r="N5" s="130">
        <f>IF(ISTEXT(M5),0,IF(ISERROR(M$3/M5*1000),"",M$3/M5*1000))</f>
        <v>804.53579021970233</v>
      </c>
      <c r="O5" s="131">
        <v>87.08</v>
      </c>
      <c r="P5" s="130">
        <f t="shared" ref="P5:P44" si="3">IF(ISTEXT(O5),0,IF(ISERROR(O$3/O5*1000),"",O$3/O5*1000))</f>
        <v>602.77905374368402</v>
      </c>
      <c r="Q5" s="119">
        <v>78.87</v>
      </c>
      <c r="R5" s="130">
        <f t="shared" ref="R5:R44" si="4">IF(ISTEXT(Q5),0,IF(ISERROR(Q$3/Q5*1000),"",Q$3/Q5*1000))</f>
        <v>649.80347407125646</v>
      </c>
      <c r="S5" s="119">
        <v>59.06</v>
      </c>
      <c r="T5" s="130">
        <f t="shared" ref="T5:T44" si="5">IF(ISTEXT(S5),0,IF(ISERROR(S$3/S5*1000),"",S$3/S5*1000))</f>
        <v>853.03081611920084</v>
      </c>
      <c r="U5" s="119"/>
      <c r="V5" s="130" t="str">
        <f t="shared" ref="V5:V44" si="6">IF(ISTEXT(U5),0,IF(ISERROR(U$3/U5*1000),"",U$3/U5*1000))</f>
        <v/>
      </c>
      <c r="W5" s="119"/>
      <c r="X5" s="130" t="str">
        <f t="shared" ref="X5:X44" si="7">IF(ISTEXT(W5),0,IF(ISERROR(W$3/W5*1000),"",W$3/W5*1000))</f>
        <v/>
      </c>
      <c r="Y5" s="131"/>
      <c r="Z5" s="130" t="str">
        <f t="shared" ref="Z5:Z44" si="8">IF(ISTEXT(Y5),0,IF(ISERROR(Y$3/Y5*1000),"",Y$3/Y5*1000))</f>
        <v/>
      </c>
      <c r="AA5" s="119"/>
      <c r="AB5" s="130" t="str">
        <f t="shared" ref="AB5:AB44" si="9">IF(ISTEXT(AA5),0,IF(ISERROR(AA$3/AA5*1000),"",AA$3/AA5*1000))</f>
        <v/>
      </c>
      <c r="AC5" s="121"/>
      <c r="AD5" s="110" t="str">
        <f t="shared" ref="AD5:AD44" si="10">IF(ISTEXT(AC5),0,IF(ISERROR(AC$3/AC5*1000),"",AC$3/AC5*1000))</f>
        <v/>
      </c>
      <c r="AE5" s="121"/>
      <c r="AF5" s="110" t="str">
        <f t="shared" ref="AF5:AF44" si="11">IF(ISTEXT(AE5),0,IF(ISERROR(AE$3/AE5*1000),"",AE$3/AE5*1000))</f>
        <v/>
      </c>
      <c r="AG5" s="123" t="str">
        <f t="shared" ref="AG5:AG44" si="12">IF(B5="","",B5)</f>
        <v>Leung Chi Sang</v>
      </c>
      <c r="AH5" s="121"/>
      <c r="AI5" s="110" t="str">
        <f t="shared" ref="AI5:AI44" si="13">IF(ISTEXT(AH5),0,IF(ISERROR(AH$3/AH5*1000),"",AH$3/AH5*1000))</f>
        <v/>
      </c>
      <c r="AJ5" s="121"/>
      <c r="AK5" s="110" t="str">
        <f t="shared" ref="AK5:AK44" si="14">IF(ISTEXT(AJ5),0,IF(ISERROR(AJ$3/AJ5*1000),"",AJ$3/AJ5*1000))</f>
        <v/>
      </c>
      <c r="AL5" s="121"/>
      <c r="AM5" s="110" t="str">
        <f t="shared" ref="AM5:AM44" si="15">IF(ISTEXT(AL5),0,IF(ISERROR(AL$3/AL5*1000),"",AL$3/AL5*1000))</f>
        <v/>
      </c>
      <c r="AN5" s="121"/>
      <c r="AO5" s="110" t="str">
        <f t="shared" ref="AO5:AO27" si="16">IF(ISTEXT(AN5),0,IF(ISERROR(AN$3/AN5*1000),"",AN$3/AN5*1000))</f>
        <v/>
      </c>
      <c r="AP5" s="121"/>
      <c r="AQ5" s="110" t="str">
        <f t="shared" ref="AQ5:AQ44" si="17">IF(ISTEXT(AP5),0,IF(ISERROR(AP$3/AP5*1000),"",AP$3/AP5*1000))</f>
        <v/>
      </c>
      <c r="AR5" s="121"/>
      <c r="AS5" s="110" t="str">
        <f t="shared" ref="AS5:AS44" si="18">IF(ISTEXT(AR5),0,IF(ISERROR(AR$3/AR5*1000),"",AR$3/AR5*1000))</f>
        <v/>
      </c>
      <c r="AT5" s="121"/>
      <c r="AU5" s="110" t="str">
        <f t="shared" ref="AU5:AU44" si="19">IF(ISTEXT(AT5),0,IF(ISERROR(AT$3/AT5*1000),"",AT$3/AT5*1000))</f>
        <v/>
      </c>
      <c r="AV5" s="121"/>
      <c r="AW5" s="110" t="str">
        <f t="shared" ref="AW5:AW44" si="20">IF(ISTEXT(AV5),0,IF(ISERROR(AV$3/AV5*1000),"",AV$3/AV5*1000))</f>
        <v/>
      </c>
      <c r="AX5" s="121"/>
      <c r="AY5" s="110" t="str">
        <f t="shared" ref="AY5:AY44" si="21">IF(ISTEXT(AX5),0,IF(ISERROR(AX$3/AX5*1000),"",AX$3/AX5*1000))</f>
        <v/>
      </c>
      <c r="AZ5" s="121"/>
      <c r="BA5" s="110" t="str">
        <f t="shared" ref="BA5:BA44" si="22">IF(ISTEXT(AZ5),0,IF(ISERROR(AZ$3/AZ5*1000),"",AZ$3/AZ5*1000))</f>
        <v/>
      </c>
      <c r="BB5" s="124" t="str">
        <f t="shared" ref="BB5:BB44" si="23">IF(B5="","",B5)</f>
        <v>Leung Chi Sang</v>
      </c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</row>
    <row r="6" spans="1:187" ht="17.25" customHeight="1">
      <c r="A6" s="16">
        <v>2</v>
      </c>
      <c r="B6" s="115" t="s">
        <v>45</v>
      </c>
      <c r="C6" s="116" t="s">
        <v>38</v>
      </c>
      <c r="D6" s="116"/>
      <c r="E6" s="22">
        <f t="shared" si="0"/>
        <v>8</v>
      </c>
      <c r="F6" s="23">
        <f t="shared" ref="F6:F44" si="24">IF(H6&gt;0,IF(H6&lt;15,IF(H6&lt;4,(I6-J6)/H6,(I6-K6-J6)/(H6-1)),(I6-K6-L6-J6)/(H6-2)),"")</f>
        <v>807.89728288119079</v>
      </c>
      <c r="G6" s="138">
        <f t="shared" ref="G6:G44" si="25">IF(H6&gt;0,IF(H6&lt;15,IF(H6&lt;4,I6-J6,I6-K6-J6),I6-K6-L6-J6),"")</f>
        <v>2423.6918486435725</v>
      </c>
      <c r="H6" s="28">
        <f t="shared" si="1"/>
        <v>4</v>
      </c>
      <c r="I6" s="24">
        <f t="shared" si="2"/>
        <v>3126.4633039923474</v>
      </c>
      <c r="J6" s="118">
        <v>0</v>
      </c>
      <c r="K6" s="132">
        <f t="shared" ref="K6:K44" si="26">IF(H6&gt;3,MIN(P49:AI49),0)</f>
        <v>702.77145534877491</v>
      </c>
      <c r="L6" s="133">
        <f t="shared" ref="L6:L44" si="27">IF(H6&gt;14,SMALL(P49:AI49, 2),0)</f>
        <v>0</v>
      </c>
      <c r="M6" s="120">
        <v>67.69</v>
      </c>
      <c r="N6" s="134">
        <f t="shared" ref="N6:N44" si="28">IF(ISTEXT(M6),0,IF(ISERROR(M$3/M6*1000),"",M$3/M6*1000))</f>
        <v>838.52858620180234</v>
      </c>
      <c r="O6" s="120">
        <v>74.69</v>
      </c>
      <c r="P6" s="134">
        <f t="shared" si="3"/>
        <v>702.77145534877491</v>
      </c>
      <c r="Q6" s="120">
        <v>66.849999999999994</v>
      </c>
      <c r="R6" s="134">
        <f t="shared" si="4"/>
        <v>766.64173522812268</v>
      </c>
      <c r="S6" s="120">
        <v>61.55</v>
      </c>
      <c r="T6" s="134">
        <f t="shared" si="5"/>
        <v>818.52152721364757</v>
      </c>
      <c r="U6" s="120"/>
      <c r="V6" s="134" t="str">
        <f t="shared" si="6"/>
        <v/>
      </c>
      <c r="W6" s="120"/>
      <c r="X6" s="134" t="str">
        <f t="shared" si="7"/>
        <v/>
      </c>
      <c r="Y6" s="120"/>
      <c r="Z6" s="134" t="str">
        <f t="shared" si="8"/>
        <v/>
      </c>
      <c r="AA6" s="120"/>
      <c r="AB6" s="134" t="str">
        <f t="shared" si="9"/>
        <v/>
      </c>
      <c r="AC6" s="122"/>
      <c r="AD6" s="26" t="str">
        <f t="shared" si="10"/>
        <v/>
      </c>
      <c r="AE6" s="121"/>
      <c r="AF6" s="26" t="str">
        <f t="shared" si="11"/>
        <v/>
      </c>
      <c r="AG6" s="123" t="str">
        <f t="shared" si="12"/>
        <v>CM Cheng</v>
      </c>
      <c r="AH6" s="121"/>
      <c r="AI6" s="26" t="str">
        <f t="shared" si="13"/>
        <v/>
      </c>
      <c r="AJ6" s="121"/>
      <c r="AK6" s="26" t="str">
        <f t="shared" si="14"/>
        <v/>
      </c>
      <c r="AL6" s="121"/>
      <c r="AM6" s="26" t="str">
        <f t="shared" si="15"/>
        <v/>
      </c>
      <c r="AN6" s="121"/>
      <c r="AO6" s="26" t="str">
        <f t="shared" si="16"/>
        <v/>
      </c>
      <c r="AP6" s="121"/>
      <c r="AQ6" s="26" t="str">
        <f t="shared" si="17"/>
        <v/>
      </c>
      <c r="AR6" s="121"/>
      <c r="AS6" s="26" t="str">
        <f t="shared" si="18"/>
        <v/>
      </c>
      <c r="AT6" s="121"/>
      <c r="AU6" s="26" t="str">
        <f t="shared" si="19"/>
        <v/>
      </c>
      <c r="AV6" s="121"/>
      <c r="AW6" s="26" t="str">
        <f t="shared" si="20"/>
        <v/>
      </c>
      <c r="AX6" s="121"/>
      <c r="AY6" s="26" t="str">
        <f t="shared" si="21"/>
        <v/>
      </c>
      <c r="AZ6" s="121"/>
      <c r="BA6" s="26" t="str">
        <f t="shared" si="22"/>
        <v/>
      </c>
      <c r="BB6" s="124" t="str">
        <f t="shared" si="23"/>
        <v>CM Cheng</v>
      </c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</row>
    <row r="7" spans="1:187" s="112" customFormat="1" ht="17.25" customHeight="1">
      <c r="A7" s="105">
        <v>3</v>
      </c>
      <c r="B7" s="117" t="s">
        <v>32</v>
      </c>
      <c r="C7" s="116" t="s">
        <v>61</v>
      </c>
      <c r="D7" s="116"/>
      <c r="E7" s="106">
        <f t="shared" si="0"/>
        <v>9</v>
      </c>
      <c r="F7" s="107">
        <f t="shared" si="24"/>
        <v>798.51881519594315</v>
      </c>
      <c r="G7" s="137">
        <f t="shared" si="25"/>
        <v>2395.5564455878293</v>
      </c>
      <c r="H7" s="108">
        <f t="shared" si="1"/>
        <v>4</v>
      </c>
      <c r="I7" s="109">
        <f t="shared" si="2"/>
        <v>3105.8821559135395</v>
      </c>
      <c r="J7" s="118">
        <v>0</v>
      </c>
      <c r="K7" s="127">
        <f t="shared" si="26"/>
        <v>710.32571032571025</v>
      </c>
      <c r="L7" s="128">
        <f t="shared" si="27"/>
        <v>0</v>
      </c>
      <c r="M7" s="120">
        <v>77.98</v>
      </c>
      <c r="N7" s="135">
        <f t="shared" si="28"/>
        <v>727.87894331879966</v>
      </c>
      <c r="O7" s="120">
        <v>62.97</v>
      </c>
      <c r="P7" s="135">
        <f t="shared" si="3"/>
        <v>833.57154200412901</v>
      </c>
      <c r="Q7" s="120">
        <v>72.150000000000006</v>
      </c>
      <c r="R7" s="135">
        <f t="shared" si="4"/>
        <v>710.32571032571025</v>
      </c>
      <c r="S7" s="120">
        <v>60.4</v>
      </c>
      <c r="T7" s="135">
        <f t="shared" si="5"/>
        <v>834.10596026490066</v>
      </c>
      <c r="U7" s="120"/>
      <c r="V7" s="135" t="str">
        <f t="shared" si="6"/>
        <v/>
      </c>
      <c r="W7" s="120"/>
      <c r="X7" s="135" t="str">
        <f t="shared" si="7"/>
        <v/>
      </c>
      <c r="Y7" s="120"/>
      <c r="Z7" s="135" t="str">
        <f t="shared" si="8"/>
        <v/>
      </c>
      <c r="AA7" s="120"/>
      <c r="AB7" s="135" t="str">
        <f t="shared" si="9"/>
        <v/>
      </c>
      <c r="AC7" s="122"/>
      <c r="AD7" s="110" t="str">
        <f t="shared" si="10"/>
        <v/>
      </c>
      <c r="AE7" s="121"/>
      <c r="AF7" s="110" t="str">
        <f t="shared" si="11"/>
        <v/>
      </c>
      <c r="AG7" s="123" t="str">
        <f t="shared" si="12"/>
        <v>Wing Wong</v>
      </c>
      <c r="AH7" s="121"/>
      <c r="AI7" s="110" t="str">
        <f t="shared" si="13"/>
        <v/>
      </c>
      <c r="AJ7" s="121"/>
      <c r="AK7" s="110" t="str">
        <f t="shared" si="14"/>
        <v/>
      </c>
      <c r="AL7" s="121"/>
      <c r="AM7" s="110" t="str">
        <f t="shared" si="15"/>
        <v/>
      </c>
      <c r="AN7" s="121"/>
      <c r="AO7" s="110" t="str">
        <f t="shared" si="16"/>
        <v/>
      </c>
      <c r="AP7" s="121"/>
      <c r="AQ7" s="110" t="str">
        <f t="shared" si="17"/>
        <v/>
      </c>
      <c r="AR7" s="121"/>
      <c r="AS7" s="110" t="str">
        <f t="shared" si="18"/>
        <v/>
      </c>
      <c r="AT7" s="121"/>
      <c r="AU7" s="110" t="str">
        <f t="shared" si="19"/>
        <v/>
      </c>
      <c r="AV7" s="121"/>
      <c r="AW7" s="110" t="str">
        <f t="shared" si="20"/>
        <v/>
      </c>
      <c r="AX7" s="121"/>
      <c r="AY7" s="110" t="str">
        <f t="shared" si="21"/>
        <v/>
      </c>
      <c r="AZ7" s="121"/>
      <c r="BA7" s="110" t="str">
        <f t="shared" si="22"/>
        <v/>
      </c>
      <c r="BB7" s="124" t="str">
        <f t="shared" si="23"/>
        <v>Wing Wong</v>
      </c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</row>
    <row r="8" spans="1:187" ht="17.25" customHeight="1">
      <c r="A8" s="16">
        <v>4</v>
      </c>
      <c r="B8" s="115" t="s">
        <v>56</v>
      </c>
      <c r="C8" s="116" t="s">
        <v>59</v>
      </c>
      <c r="D8" s="116"/>
      <c r="E8" s="22">
        <f t="shared" si="0"/>
        <v>11</v>
      </c>
      <c r="F8" s="23">
        <f t="shared" si="24"/>
        <v>753.71030116692054</v>
      </c>
      <c r="G8" s="138">
        <f t="shared" si="25"/>
        <v>2261.1309035007616</v>
      </c>
      <c r="H8" s="28">
        <f t="shared" si="1"/>
        <v>4</v>
      </c>
      <c r="I8" s="24">
        <f t="shared" si="2"/>
        <v>2777.7414432295323</v>
      </c>
      <c r="J8" s="118">
        <v>0</v>
      </c>
      <c r="K8" s="132">
        <f t="shared" si="26"/>
        <v>516.61053972877039</v>
      </c>
      <c r="L8" s="133">
        <f t="shared" si="27"/>
        <v>0</v>
      </c>
      <c r="M8" s="120">
        <v>109.87</v>
      </c>
      <c r="N8" s="134">
        <f t="shared" si="28"/>
        <v>516.61053972877039</v>
      </c>
      <c r="O8" s="120">
        <v>83.9</v>
      </c>
      <c r="P8" s="134">
        <f t="shared" si="3"/>
        <v>625.62574493444583</v>
      </c>
      <c r="Q8" s="120">
        <v>63.71</v>
      </c>
      <c r="R8" s="134">
        <f t="shared" si="4"/>
        <v>804.42630670224457</v>
      </c>
      <c r="S8" s="120">
        <v>60.62</v>
      </c>
      <c r="T8" s="134">
        <f t="shared" si="5"/>
        <v>831.07885186407134</v>
      </c>
      <c r="U8" s="120"/>
      <c r="V8" s="134" t="str">
        <f t="shared" si="6"/>
        <v/>
      </c>
      <c r="W8" s="120"/>
      <c r="X8" s="134" t="str">
        <f t="shared" si="7"/>
        <v/>
      </c>
      <c r="Y8" s="120"/>
      <c r="Z8" s="134" t="str">
        <f t="shared" si="8"/>
        <v/>
      </c>
      <c r="AA8" s="120"/>
      <c r="AB8" s="134" t="str">
        <f t="shared" si="9"/>
        <v/>
      </c>
      <c r="AC8" s="122"/>
      <c r="AD8" s="26" t="str">
        <f t="shared" si="10"/>
        <v/>
      </c>
      <c r="AE8" s="121"/>
      <c r="AF8" s="26" t="str">
        <f t="shared" si="11"/>
        <v/>
      </c>
      <c r="AG8" s="123" t="str">
        <f t="shared" si="12"/>
        <v>Ho Kwok Wai</v>
      </c>
      <c r="AH8" s="121"/>
      <c r="AI8" s="26" t="str">
        <f t="shared" si="13"/>
        <v/>
      </c>
      <c r="AJ8" s="121"/>
      <c r="AK8" s="26" t="str">
        <f t="shared" si="14"/>
        <v/>
      </c>
      <c r="AL8" s="121"/>
      <c r="AM8" s="26" t="str">
        <f t="shared" si="15"/>
        <v/>
      </c>
      <c r="AN8" s="121"/>
      <c r="AO8" s="26" t="str">
        <f t="shared" si="16"/>
        <v/>
      </c>
      <c r="AP8" s="121"/>
      <c r="AQ8" s="26" t="str">
        <f t="shared" si="17"/>
        <v/>
      </c>
      <c r="AR8" s="121"/>
      <c r="AS8" s="26" t="str">
        <f t="shared" si="18"/>
        <v/>
      </c>
      <c r="AT8" s="121"/>
      <c r="AU8" s="26" t="str">
        <f t="shared" si="19"/>
        <v/>
      </c>
      <c r="AV8" s="121"/>
      <c r="AW8" s="26" t="str">
        <f t="shared" si="20"/>
        <v/>
      </c>
      <c r="AX8" s="121"/>
      <c r="AY8" s="26" t="str">
        <f t="shared" si="21"/>
        <v/>
      </c>
      <c r="AZ8" s="121"/>
      <c r="BA8" s="26" t="str">
        <f t="shared" si="22"/>
        <v/>
      </c>
      <c r="BB8" s="124" t="str">
        <f t="shared" si="23"/>
        <v>Ho Kwok Wai</v>
      </c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</row>
    <row r="9" spans="1:187" s="112" customFormat="1" ht="17.25" customHeight="1">
      <c r="A9" s="105">
        <v>5</v>
      </c>
      <c r="B9" s="115" t="s">
        <v>42</v>
      </c>
      <c r="C9" s="116" t="s">
        <v>38</v>
      </c>
      <c r="D9" s="116"/>
      <c r="E9" s="106">
        <f t="shared" si="0"/>
        <v>2</v>
      </c>
      <c r="F9" s="107">
        <f t="shared" si="24"/>
        <v>927.81490842612163</v>
      </c>
      <c r="G9" s="137">
        <f t="shared" si="25"/>
        <v>2783.4447252783648</v>
      </c>
      <c r="H9" s="108">
        <f t="shared" si="1"/>
        <v>4</v>
      </c>
      <c r="I9" s="109">
        <f t="shared" si="2"/>
        <v>3525.5275062475798</v>
      </c>
      <c r="J9" s="118">
        <v>0</v>
      </c>
      <c r="K9" s="127">
        <f t="shared" si="26"/>
        <v>742.08278096921504</v>
      </c>
      <c r="L9" s="128">
        <f t="shared" si="27"/>
        <v>0</v>
      </c>
      <c r="M9" s="120">
        <v>56.76</v>
      </c>
      <c r="N9" s="135">
        <f t="shared" si="28"/>
        <v>1000</v>
      </c>
      <c r="O9" s="120">
        <v>61.14</v>
      </c>
      <c r="P9" s="135">
        <f t="shared" si="3"/>
        <v>858.52142623487077</v>
      </c>
      <c r="Q9" s="120">
        <v>55.41</v>
      </c>
      <c r="R9" s="135">
        <f t="shared" si="4"/>
        <v>924.92329904349401</v>
      </c>
      <c r="S9" s="120">
        <v>67.89</v>
      </c>
      <c r="T9" s="135">
        <f t="shared" si="5"/>
        <v>742.08278096921504</v>
      </c>
      <c r="U9" s="120"/>
      <c r="V9" s="135" t="str">
        <f t="shared" si="6"/>
        <v/>
      </c>
      <c r="W9" s="120"/>
      <c r="X9" s="135" t="str">
        <f t="shared" si="7"/>
        <v/>
      </c>
      <c r="Y9" s="120"/>
      <c r="Z9" s="135" t="str">
        <f t="shared" si="8"/>
        <v/>
      </c>
      <c r="AA9" s="120"/>
      <c r="AB9" s="135" t="str">
        <f t="shared" si="9"/>
        <v/>
      </c>
      <c r="AC9" s="122"/>
      <c r="AD9" s="110" t="str">
        <f t="shared" si="10"/>
        <v/>
      </c>
      <c r="AE9" s="121"/>
      <c r="AF9" s="110" t="str">
        <f t="shared" si="11"/>
        <v/>
      </c>
      <c r="AG9" s="123" t="str">
        <f t="shared" si="12"/>
        <v>Sunny Tse</v>
      </c>
      <c r="AH9" s="121"/>
      <c r="AI9" s="110" t="str">
        <f t="shared" si="13"/>
        <v/>
      </c>
      <c r="AJ9" s="121"/>
      <c r="AK9" s="110" t="str">
        <f t="shared" si="14"/>
        <v/>
      </c>
      <c r="AL9" s="121"/>
      <c r="AM9" s="110" t="str">
        <f t="shared" si="15"/>
        <v/>
      </c>
      <c r="AN9" s="121"/>
      <c r="AO9" s="110" t="str">
        <f t="shared" si="16"/>
        <v/>
      </c>
      <c r="AP9" s="121"/>
      <c r="AQ9" s="110" t="str">
        <f t="shared" si="17"/>
        <v/>
      </c>
      <c r="AR9" s="121"/>
      <c r="AS9" s="110" t="str">
        <f t="shared" si="18"/>
        <v/>
      </c>
      <c r="AT9" s="121"/>
      <c r="AU9" s="110" t="str">
        <f t="shared" si="19"/>
        <v/>
      </c>
      <c r="AV9" s="121"/>
      <c r="AW9" s="110" t="str">
        <f t="shared" si="20"/>
        <v/>
      </c>
      <c r="AX9" s="121"/>
      <c r="AY9" s="110" t="str">
        <f t="shared" si="21"/>
        <v/>
      </c>
      <c r="AZ9" s="121"/>
      <c r="BA9" s="110" t="str">
        <f t="shared" si="22"/>
        <v/>
      </c>
      <c r="BB9" s="124" t="str">
        <f t="shared" si="23"/>
        <v>Sunny Tse</v>
      </c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</row>
    <row r="10" spans="1:187" ht="17.25" customHeight="1">
      <c r="A10" s="16">
        <v>6</v>
      </c>
      <c r="B10" s="115" t="s">
        <v>52</v>
      </c>
      <c r="C10" s="116" t="s">
        <v>43</v>
      </c>
      <c r="D10" s="116"/>
      <c r="E10" s="22">
        <f t="shared" si="0"/>
        <v>13</v>
      </c>
      <c r="F10" s="23">
        <f t="shared" si="24"/>
        <v>643.88774230126</v>
      </c>
      <c r="G10" s="138">
        <f t="shared" si="25"/>
        <v>1931.66322690378</v>
      </c>
      <c r="H10" s="28">
        <f t="shared" si="1"/>
        <v>4</v>
      </c>
      <c r="I10" s="24">
        <f t="shared" si="2"/>
        <v>2524.5188776244818</v>
      </c>
      <c r="J10" s="118">
        <v>0</v>
      </c>
      <c r="K10" s="132">
        <f t="shared" si="26"/>
        <v>592.85565072070187</v>
      </c>
      <c r="L10" s="133">
        <f t="shared" si="27"/>
        <v>0</v>
      </c>
      <c r="M10" s="120">
        <v>95.74</v>
      </c>
      <c r="N10" s="134">
        <f t="shared" si="28"/>
        <v>592.85565072070187</v>
      </c>
      <c r="O10" s="120">
        <v>83.46</v>
      </c>
      <c r="P10" s="134">
        <f t="shared" si="3"/>
        <v>628.92403546609171</v>
      </c>
      <c r="Q10" s="120">
        <v>74.599999999999994</v>
      </c>
      <c r="R10" s="134">
        <f t="shared" si="4"/>
        <v>686.99731903485258</v>
      </c>
      <c r="S10" s="120">
        <v>81.819999999999993</v>
      </c>
      <c r="T10" s="134">
        <f t="shared" si="5"/>
        <v>615.74187240283561</v>
      </c>
      <c r="U10" s="120"/>
      <c r="V10" s="134" t="str">
        <f t="shared" si="6"/>
        <v/>
      </c>
      <c r="W10" s="120"/>
      <c r="X10" s="134" t="str">
        <f t="shared" si="7"/>
        <v/>
      </c>
      <c r="Y10" s="120"/>
      <c r="Z10" s="134" t="str">
        <f t="shared" si="8"/>
        <v/>
      </c>
      <c r="AA10" s="120"/>
      <c r="AB10" s="134" t="str">
        <f t="shared" si="9"/>
        <v/>
      </c>
      <c r="AC10" s="122"/>
      <c r="AD10" s="26" t="str">
        <f t="shared" si="10"/>
        <v/>
      </c>
      <c r="AE10" s="121"/>
      <c r="AF10" s="26" t="str">
        <f t="shared" si="11"/>
        <v/>
      </c>
      <c r="AG10" s="123" t="str">
        <f t="shared" si="12"/>
        <v>Allan Yeung</v>
      </c>
      <c r="AH10" s="121"/>
      <c r="AI10" s="26" t="str">
        <f t="shared" si="13"/>
        <v/>
      </c>
      <c r="AJ10" s="121"/>
      <c r="AK10" s="26" t="str">
        <f t="shared" si="14"/>
        <v/>
      </c>
      <c r="AL10" s="121"/>
      <c r="AM10" s="26" t="str">
        <f t="shared" si="15"/>
        <v/>
      </c>
      <c r="AN10" s="121"/>
      <c r="AO10" s="26" t="str">
        <f t="shared" si="16"/>
        <v/>
      </c>
      <c r="AP10" s="121"/>
      <c r="AQ10" s="26" t="str">
        <f t="shared" si="17"/>
        <v/>
      </c>
      <c r="AR10" s="121"/>
      <c r="AS10" s="26" t="str">
        <f t="shared" si="18"/>
        <v/>
      </c>
      <c r="AT10" s="121"/>
      <c r="AU10" s="26" t="str">
        <f t="shared" si="19"/>
        <v/>
      </c>
      <c r="AV10" s="121"/>
      <c r="AW10" s="26" t="str">
        <f t="shared" si="20"/>
        <v/>
      </c>
      <c r="AX10" s="121"/>
      <c r="AY10" s="26" t="str">
        <f t="shared" si="21"/>
        <v/>
      </c>
      <c r="AZ10" s="121"/>
      <c r="BA10" s="26" t="str">
        <f t="shared" si="22"/>
        <v/>
      </c>
      <c r="BB10" s="124" t="str">
        <f t="shared" si="23"/>
        <v>Allan Yeung</v>
      </c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</row>
    <row r="11" spans="1:187" ht="17.25" customHeight="1">
      <c r="A11" s="16">
        <v>7</v>
      </c>
      <c r="B11" s="115" t="s">
        <v>33</v>
      </c>
      <c r="C11" s="116" t="s">
        <v>60</v>
      </c>
      <c r="D11" s="116"/>
      <c r="E11" s="22">
        <f t="shared" si="0"/>
        <v>6</v>
      </c>
      <c r="F11" s="23">
        <f t="shared" si="24"/>
        <v>846.40923976784995</v>
      </c>
      <c r="G11" s="138">
        <f t="shared" si="25"/>
        <v>2539.2277193035497</v>
      </c>
      <c r="H11" s="28">
        <f t="shared" si="1"/>
        <v>4</v>
      </c>
      <c r="I11" s="24">
        <f t="shared" si="2"/>
        <v>3328.0765320477635</v>
      </c>
      <c r="J11" s="118">
        <v>0</v>
      </c>
      <c r="K11" s="132">
        <f t="shared" si="26"/>
        <v>788.84881274421389</v>
      </c>
      <c r="L11" s="133">
        <f t="shared" si="27"/>
        <v>0</v>
      </c>
      <c r="M11" s="120">
        <v>66.62</v>
      </c>
      <c r="N11" s="134">
        <f t="shared" si="28"/>
        <v>851.9963974782346</v>
      </c>
      <c r="O11" s="120">
        <v>66.540000000000006</v>
      </c>
      <c r="P11" s="134">
        <f t="shared" si="3"/>
        <v>788.84881274421389</v>
      </c>
      <c r="Q11" s="120">
        <v>62.93</v>
      </c>
      <c r="R11" s="134">
        <f t="shared" si="4"/>
        <v>814.39694899094229</v>
      </c>
      <c r="S11" s="120">
        <v>57.72</v>
      </c>
      <c r="T11" s="134">
        <f t="shared" si="5"/>
        <v>872.83437283437297</v>
      </c>
      <c r="U11" s="120"/>
      <c r="V11" s="134" t="str">
        <f t="shared" si="6"/>
        <v/>
      </c>
      <c r="W11" s="120"/>
      <c r="X11" s="134" t="str">
        <f t="shared" si="7"/>
        <v/>
      </c>
      <c r="Y11" s="120"/>
      <c r="Z11" s="134" t="str">
        <f t="shared" si="8"/>
        <v/>
      </c>
      <c r="AA11" s="120"/>
      <c r="AB11" s="134" t="str">
        <f t="shared" si="9"/>
        <v/>
      </c>
      <c r="AC11" s="122"/>
      <c r="AD11" s="26" t="str">
        <f t="shared" si="10"/>
        <v/>
      </c>
      <c r="AE11" s="121"/>
      <c r="AF11" s="26" t="str">
        <f t="shared" si="11"/>
        <v/>
      </c>
      <c r="AG11" s="123" t="str">
        <f t="shared" si="12"/>
        <v>Stanley Chan</v>
      </c>
      <c r="AH11" s="121"/>
      <c r="AI11" s="26" t="str">
        <f t="shared" si="13"/>
        <v/>
      </c>
      <c r="AJ11" s="121"/>
      <c r="AK11" s="26" t="str">
        <f t="shared" si="14"/>
        <v/>
      </c>
      <c r="AL11" s="121"/>
      <c r="AM11" s="26" t="str">
        <f t="shared" si="15"/>
        <v/>
      </c>
      <c r="AN11" s="121"/>
      <c r="AO11" s="26" t="str">
        <f t="shared" si="16"/>
        <v/>
      </c>
      <c r="AP11" s="121"/>
      <c r="AQ11" s="26" t="str">
        <f t="shared" si="17"/>
        <v/>
      </c>
      <c r="AR11" s="121"/>
      <c r="AS11" s="26" t="str">
        <f t="shared" si="18"/>
        <v/>
      </c>
      <c r="AT11" s="121"/>
      <c r="AU11" s="26" t="str">
        <f t="shared" si="19"/>
        <v/>
      </c>
      <c r="AV11" s="121"/>
      <c r="AW11" s="26" t="str">
        <f t="shared" si="20"/>
        <v/>
      </c>
      <c r="AX11" s="121"/>
      <c r="AY11" s="26" t="str">
        <f t="shared" si="21"/>
        <v/>
      </c>
      <c r="AZ11" s="121"/>
      <c r="BA11" s="26" t="str">
        <f t="shared" si="22"/>
        <v/>
      </c>
      <c r="BB11" s="124" t="str">
        <f t="shared" si="23"/>
        <v>Stanley Chan</v>
      </c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</row>
    <row r="12" spans="1:187" ht="17.25" customHeight="1">
      <c r="A12" s="16">
        <v>8</v>
      </c>
      <c r="B12" s="117" t="s">
        <v>50</v>
      </c>
      <c r="C12" s="116" t="s">
        <v>53</v>
      </c>
      <c r="D12" s="116"/>
      <c r="E12" s="22">
        <f t="shared" si="0"/>
        <v>7</v>
      </c>
      <c r="F12" s="23">
        <f t="shared" si="24"/>
        <v>835.97443739627124</v>
      </c>
      <c r="G12" s="138">
        <f t="shared" si="25"/>
        <v>2507.9233121888137</v>
      </c>
      <c r="H12" s="28">
        <f t="shared" si="1"/>
        <v>4</v>
      </c>
      <c r="I12" s="24">
        <f t="shared" si="2"/>
        <v>3211.5545971050151</v>
      </c>
      <c r="J12" s="118">
        <v>0</v>
      </c>
      <c r="K12" s="132">
        <f t="shared" si="26"/>
        <v>703.63128491620114</v>
      </c>
      <c r="L12" s="133">
        <f t="shared" si="27"/>
        <v>0</v>
      </c>
      <c r="M12" s="120">
        <v>78.38</v>
      </c>
      <c r="N12" s="134">
        <f t="shared" si="28"/>
        <v>724.16432763460068</v>
      </c>
      <c r="O12" s="120">
        <v>52.49</v>
      </c>
      <c r="P12" s="134">
        <f t="shared" si="3"/>
        <v>1000</v>
      </c>
      <c r="Q12" s="120">
        <v>65.39</v>
      </c>
      <c r="R12" s="134">
        <f t="shared" si="4"/>
        <v>783.75898455421327</v>
      </c>
      <c r="S12" s="120">
        <v>71.599999999999994</v>
      </c>
      <c r="T12" s="134">
        <f t="shared" si="5"/>
        <v>703.63128491620114</v>
      </c>
      <c r="U12" s="120"/>
      <c r="V12" s="134" t="str">
        <f t="shared" si="6"/>
        <v/>
      </c>
      <c r="W12" s="120"/>
      <c r="X12" s="134" t="str">
        <f t="shared" si="7"/>
        <v/>
      </c>
      <c r="Y12" s="120"/>
      <c r="Z12" s="134" t="str">
        <f t="shared" si="8"/>
        <v/>
      </c>
      <c r="AA12" s="120"/>
      <c r="AB12" s="134" t="str">
        <f t="shared" si="9"/>
        <v/>
      </c>
      <c r="AC12" s="122"/>
      <c r="AD12" s="26" t="str">
        <f t="shared" si="10"/>
        <v/>
      </c>
      <c r="AE12" s="121"/>
      <c r="AF12" s="26" t="str">
        <f t="shared" si="11"/>
        <v/>
      </c>
      <c r="AG12" s="123" t="str">
        <f t="shared" si="12"/>
        <v>Li Man</v>
      </c>
      <c r="AH12" s="121"/>
      <c r="AI12" s="26" t="str">
        <f t="shared" si="13"/>
        <v/>
      </c>
      <c r="AJ12" s="121"/>
      <c r="AK12" s="26" t="str">
        <f t="shared" si="14"/>
        <v/>
      </c>
      <c r="AL12" s="121"/>
      <c r="AM12" s="26" t="str">
        <f t="shared" si="15"/>
        <v/>
      </c>
      <c r="AN12" s="121"/>
      <c r="AO12" s="26" t="str">
        <f t="shared" si="16"/>
        <v/>
      </c>
      <c r="AP12" s="121"/>
      <c r="AQ12" s="26" t="str">
        <f t="shared" si="17"/>
        <v/>
      </c>
      <c r="AR12" s="121"/>
      <c r="AS12" s="26" t="str">
        <f t="shared" si="18"/>
        <v/>
      </c>
      <c r="AT12" s="121"/>
      <c r="AU12" s="26" t="str">
        <f t="shared" si="19"/>
        <v/>
      </c>
      <c r="AV12" s="121"/>
      <c r="AW12" s="26" t="str">
        <f t="shared" si="20"/>
        <v/>
      </c>
      <c r="AX12" s="121"/>
      <c r="AY12" s="26" t="str">
        <f t="shared" si="21"/>
        <v/>
      </c>
      <c r="AZ12" s="121"/>
      <c r="BA12" s="26" t="str">
        <f t="shared" si="22"/>
        <v/>
      </c>
      <c r="BB12" s="124" t="str">
        <f t="shared" si="23"/>
        <v>Li Man</v>
      </c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</row>
    <row r="13" spans="1:187" s="112" customFormat="1" ht="17.25" customHeight="1">
      <c r="A13" s="105">
        <v>9</v>
      </c>
      <c r="B13" s="115" t="s">
        <v>66</v>
      </c>
      <c r="C13" s="116" t="s">
        <v>70</v>
      </c>
      <c r="D13" s="116"/>
      <c r="E13" s="106">
        <f t="shared" si="0"/>
        <v>4</v>
      </c>
      <c r="F13" s="107">
        <f t="shared" si="24"/>
        <v>861.75165650995461</v>
      </c>
      <c r="G13" s="140">
        <f t="shared" si="25"/>
        <v>2585.254969529864</v>
      </c>
      <c r="H13" s="108">
        <f t="shared" si="1"/>
        <v>4</v>
      </c>
      <c r="I13" s="109">
        <f t="shared" si="2"/>
        <v>3289.6481191947933</v>
      </c>
      <c r="J13" s="118">
        <v>0</v>
      </c>
      <c r="K13" s="127">
        <f t="shared" si="26"/>
        <v>704.3931496649293</v>
      </c>
      <c r="L13" s="128">
        <f t="shared" si="27"/>
        <v>0</v>
      </c>
      <c r="M13" s="120">
        <v>80.58</v>
      </c>
      <c r="N13" s="135">
        <f t="shared" si="28"/>
        <v>704.3931496649293</v>
      </c>
      <c r="O13" s="120">
        <v>52.73</v>
      </c>
      <c r="P13" s="135">
        <f t="shared" si="3"/>
        <v>995.44851128389917</v>
      </c>
      <c r="Q13" s="120">
        <v>62.84</v>
      </c>
      <c r="R13" s="135">
        <f t="shared" si="4"/>
        <v>815.56333545512405</v>
      </c>
      <c r="S13" s="120">
        <v>65.069999999999993</v>
      </c>
      <c r="T13" s="135">
        <f t="shared" si="5"/>
        <v>774.24312279084074</v>
      </c>
      <c r="U13" s="120"/>
      <c r="V13" s="135" t="str">
        <f t="shared" si="6"/>
        <v/>
      </c>
      <c r="W13" s="120"/>
      <c r="X13" s="135" t="str">
        <f t="shared" si="7"/>
        <v/>
      </c>
      <c r="Y13" s="120"/>
      <c r="Z13" s="135" t="str">
        <f t="shared" si="8"/>
        <v/>
      </c>
      <c r="AA13" s="120"/>
      <c r="AB13" s="135" t="str">
        <f t="shared" si="9"/>
        <v/>
      </c>
      <c r="AC13" s="122"/>
      <c r="AD13" s="110" t="str">
        <f t="shared" si="10"/>
        <v/>
      </c>
      <c r="AE13" s="121"/>
      <c r="AF13" s="110" t="str">
        <f t="shared" si="11"/>
        <v/>
      </c>
      <c r="AG13" s="123" t="str">
        <f t="shared" si="12"/>
        <v>Darren Connelly</v>
      </c>
      <c r="AH13" s="121"/>
      <c r="AI13" s="110" t="str">
        <f t="shared" si="13"/>
        <v/>
      </c>
      <c r="AJ13" s="121"/>
      <c r="AK13" s="110" t="str">
        <f t="shared" si="14"/>
        <v/>
      </c>
      <c r="AL13" s="121"/>
      <c r="AM13" s="110" t="str">
        <f t="shared" si="15"/>
        <v/>
      </c>
      <c r="AN13" s="121"/>
      <c r="AO13" s="110" t="str">
        <f t="shared" si="16"/>
        <v/>
      </c>
      <c r="AP13" s="121"/>
      <c r="AQ13" s="110" t="str">
        <f t="shared" si="17"/>
        <v/>
      </c>
      <c r="AR13" s="121"/>
      <c r="AS13" s="110" t="str">
        <f t="shared" si="18"/>
        <v/>
      </c>
      <c r="AT13" s="121"/>
      <c r="AU13" s="110" t="str">
        <f t="shared" si="19"/>
        <v/>
      </c>
      <c r="AV13" s="121"/>
      <c r="AW13" s="110" t="str">
        <f t="shared" si="20"/>
        <v/>
      </c>
      <c r="AX13" s="121"/>
      <c r="AY13" s="110" t="str">
        <f t="shared" si="21"/>
        <v/>
      </c>
      <c r="AZ13" s="121"/>
      <c r="BA13" s="110" t="str">
        <f t="shared" si="22"/>
        <v/>
      </c>
      <c r="BB13" s="124" t="str">
        <f t="shared" si="23"/>
        <v>Darren Connelly</v>
      </c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</row>
    <row r="14" spans="1:187" ht="17.25" customHeight="1">
      <c r="A14" s="16">
        <v>10</v>
      </c>
      <c r="B14" s="117" t="s">
        <v>51</v>
      </c>
      <c r="C14" s="116" t="s">
        <v>68</v>
      </c>
      <c r="D14" s="116"/>
      <c r="E14" s="22">
        <f t="shared" si="0"/>
        <v>3</v>
      </c>
      <c r="F14" s="23">
        <f t="shared" si="24"/>
        <v>900.11787848861786</v>
      </c>
      <c r="G14" s="138">
        <f t="shared" si="25"/>
        <v>2700.3536354658536</v>
      </c>
      <c r="H14" s="28">
        <f t="shared" si="1"/>
        <v>4</v>
      </c>
      <c r="I14" s="24">
        <f t="shared" si="2"/>
        <v>3422.4404922811036</v>
      </c>
      <c r="J14" s="118">
        <v>0</v>
      </c>
      <c r="K14" s="132">
        <f t="shared" si="26"/>
        <v>722.08685681525014</v>
      </c>
      <c r="L14" s="133">
        <f t="shared" si="27"/>
        <v>0</v>
      </c>
      <c r="M14" s="120">
        <v>70.75</v>
      </c>
      <c r="N14" s="134">
        <f t="shared" si="28"/>
        <v>802.26148409893995</v>
      </c>
      <c r="O14" s="120">
        <v>53.79</v>
      </c>
      <c r="P14" s="134">
        <f t="shared" si="3"/>
        <v>975.83193902212315</v>
      </c>
      <c r="Q14" s="120">
        <v>55.57</v>
      </c>
      <c r="R14" s="134">
        <f t="shared" si="4"/>
        <v>922.26021234479038</v>
      </c>
      <c r="S14" s="120">
        <v>69.77</v>
      </c>
      <c r="T14" s="134">
        <f t="shared" si="5"/>
        <v>722.08685681525014</v>
      </c>
      <c r="U14" s="120"/>
      <c r="V14" s="134" t="str">
        <f t="shared" si="6"/>
        <v/>
      </c>
      <c r="W14" s="120"/>
      <c r="X14" s="134" t="str">
        <f t="shared" si="7"/>
        <v/>
      </c>
      <c r="Y14" s="120"/>
      <c r="Z14" s="134" t="str">
        <f t="shared" si="8"/>
        <v/>
      </c>
      <c r="AA14" s="120"/>
      <c r="AB14" s="134" t="str">
        <f t="shared" si="9"/>
        <v/>
      </c>
      <c r="AC14" s="122"/>
      <c r="AD14" s="26" t="str">
        <f t="shared" si="10"/>
        <v/>
      </c>
      <c r="AE14" s="121"/>
      <c r="AF14" s="26" t="str">
        <f t="shared" si="11"/>
        <v/>
      </c>
      <c r="AG14" s="123" t="str">
        <f t="shared" si="12"/>
        <v>Leung Chi Wa</v>
      </c>
      <c r="AH14" s="121"/>
      <c r="AI14" s="26" t="str">
        <f t="shared" si="13"/>
        <v/>
      </c>
      <c r="AJ14" s="121"/>
      <c r="AK14" s="26" t="str">
        <f t="shared" si="14"/>
        <v/>
      </c>
      <c r="AL14" s="121"/>
      <c r="AM14" s="26" t="str">
        <f t="shared" si="15"/>
        <v/>
      </c>
      <c r="AN14" s="121"/>
      <c r="AO14" s="26" t="str">
        <f t="shared" si="16"/>
        <v/>
      </c>
      <c r="AP14" s="121"/>
      <c r="AQ14" s="26" t="str">
        <f t="shared" si="17"/>
        <v/>
      </c>
      <c r="AR14" s="121"/>
      <c r="AS14" s="26" t="str">
        <f t="shared" si="18"/>
        <v/>
      </c>
      <c r="AT14" s="121"/>
      <c r="AU14" s="26" t="str">
        <f t="shared" si="19"/>
        <v/>
      </c>
      <c r="AV14" s="121"/>
      <c r="AW14" s="26" t="str">
        <f t="shared" si="20"/>
        <v/>
      </c>
      <c r="AX14" s="121"/>
      <c r="AY14" s="26" t="str">
        <f t="shared" si="21"/>
        <v/>
      </c>
      <c r="AZ14" s="121"/>
      <c r="BA14" s="26" t="str">
        <f t="shared" si="22"/>
        <v/>
      </c>
      <c r="BB14" s="124" t="str">
        <f t="shared" si="23"/>
        <v>Leung Chi Wa</v>
      </c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</row>
    <row r="15" spans="1:187" ht="17.25" customHeight="1">
      <c r="A15" s="16">
        <v>11</v>
      </c>
      <c r="B15" s="115" t="s">
        <v>67</v>
      </c>
      <c r="C15" s="116" t="s">
        <v>38</v>
      </c>
      <c r="D15" s="116"/>
      <c r="E15" s="22">
        <f t="shared" si="0"/>
        <v>5</v>
      </c>
      <c r="F15" s="23">
        <f t="shared" si="24"/>
        <v>859.54243186402266</v>
      </c>
      <c r="G15" s="138">
        <f t="shared" si="25"/>
        <v>2578.6272955920681</v>
      </c>
      <c r="H15" s="28">
        <f t="shared" si="1"/>
        <v>4</v>
      </c>
      <c r="I15" s="24">
        <f t="shared" si="2"/>
        <v>3292.4272389187895</v>
      </c>
      <c r="J15" s="118">
        <v>0</v>
      </c>
      <c r="K15" s="132">
        <f t="shared" si="26"/>
        <v>713.79994332672152</v>
      </c>
      <c r="L15" s="133">
        <f t="shared" si="27"/>
        <v>0</v>
      </c>
      <c r="M15" s="120">
        <v>69.239999999999995</v>
      </c>
      <c r="N15" s="134">
        <f t="shared" si="28"/>
        <v>819.75736568457546</v>
      </c>
      <c r="O15" s="120">
        <v>60.15</v>
      </c>
      <c r="P15" s="134">
        <f t="shared" si="3"/>
        <v>872.65170407315054</v>
      </c>
      <c r="Q15" s="120">
        <v>57.83</v>
      </c>
      <c r="R15" s="134">
        <f t="shared" si="4"/>
        <v>886.21822583434209</v>
      </c>
      <c r="S15" s="120">
        <v>70.58</v>
      </c>
      <c r="T15" s="134">
        <f t="shared" si="5"/>
        <v>713.79994332672152</v>
      </c>
      <c r="U15" s="120"/>
      <c r="V15" s="134" t="str">
        <f t="shared" si="6"/>
        <v/>
      </c>
      <c r="W15" s="120"/>
      <c r="X15" s="134" t="str">
        <f t="shared" si="7"/>
        <v/>
      </c>
      <c r="Y15" s="120"/>
      <c r="Z15" s="134" t="str">
        <f t="shared" si="8"/>
        <v/>
      </c>
      <c r="AA15" s="120"/>
      <c r="AB15" s="134" t="str">
        <f t="shared" si="9"/>
        <v/>
      </c>
      <c r="AC15" s="122"/>
      <c r="AD15" s="26" t="str">
        <f t="shared" si="10"/>
        <v/>
      </c>
      <c r="AE15" s="121"/>
      <c r="AF15" s="26" t="str">
        <f t="shared" si="11"/>
        <v/>
      </c>
      <c r="AG15" s="123" t="str">
        <f t="shared" si="12"/>
        <v>Ray Leung</v>
      </c>
      <c r="AH15" s="121"/>
      <c r="AI15" s="26" t="str">
        <f t="shared" si="13"/>
        <v/>
      </c>
      <c r="AJ15" s="121"/>
      <c r="AK15" s="26" t="str">
        <f t="shared" si="14"/>
        <v/>
      </c>
      <c r="AL15" s="121"/>
      <c r="AM15" s="26" t="str">
        <f t="shared" si="15"/>
        <v/>
      </c>
      <c r="AN15" s="121"/>
      <c r="AO15" s="26" t="str">
        <f t="shared" si="16"/>
        <v/>
      </c>
      <c r="AP15" s="121"/>
      <c r="AQ15" s="26" t="str">
        <f t="shared" si="17"/>
        <v/>
      </c>
      <c r="AR15" s="121"/>
      <c r="AS15" s="26" t="str">
        <f t="shared" si="18"/>
        <v/>
      </c>
      <c r="AT15" s="121"/>
      <c r="AU15" s="26" t="str">
        <f t="shared" si="19"/>
        <v/>
      </c>
      <c r="AV15" s="121"/>
      <c r="AW15" s="26" t="str">
        <f t="shared" si="20"/>
        <v/>
      </c>
      <c r="AX15" s="121"/>
      <c r="AY15" s="26" t="str">
        <f t="shared" si="21"/>
        <v/>
      </c>
      <c r="AZ15" s="121"/>
      <c r="BA15" s="26" t="str">
        <f t="shared" si="22"/>
        <v/>
      </c>
      <c r="BB15" s="124" t="str">
        <f t="shared" si="23"/>
        <v>Ray Leung</v>
      </c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</row>
    <row r="16" spans="1:187" ht="17.25" customHeight="1">
      <c r="A16" s="16">
        <v>12</v>
      </c>
      <c r="B16" s="115" t="s">
        <v>37</v>
      </c>
      <c r="C16" s="116" t="s">
        <v>69</v>
      </c>
      <c r="D16" s="116"/>
      <c r="E16" s="22">
        <f t="shared" si="0"/>
        <v>1</v>
      </c>
      <c r="F16" s="23">
        <f t="shared" si="24"/>
        <v>975.86751647872734</v>
      </c>
      <c r="G16" s="138">
        <f t="shared" si="25"/>
        <v>2927.602549436182</v>
      </c>
      <c r="H16" s="28">
        <f t="shared" si="1"/>
        <v>4</v>
      </c>
      <c r="I16" s="24">
        <f t="shared" si="2"/>
        <v>3428.796094743162</v>
      </c>
      <c r="J16" s="118">
        <v>0</v>
      </c>
      <c r="K16" s="132">
        <f t="shared" si="26"/>
        <v>501.1935453069799</v>
      </c>
      <c r="L16" s="133">
        <f t="shared" si="27"/>
        <v>0</v>
      </c>
      <c r="M16" s="120">
        <v>61.19</v>
      </c>
      <c r="N16" s="134">
        <f t="shared" si="28"/>
        <v>927.60254943618236</v>
      </c>
      <c r="O16" s="120">
        <v>104.73</v>
      </c>
      <c r="P16" s="134">
        <f t="shared" si="3"/>
        <v>501.1935453069799</v>
      </c>
      <c r="Q16" s="120">
        <v>51.25</v>
      </c>
      <c r="R16" s="134">
        <f t="shared" si="4"/>
        <v>1000</v>
      </c>
      <c r="S16" s="120">
        <v>50.38</v>
      </c>
      <c r="T16" s="134">
        <f t="shared" si="5"/>
        <v>1000</v>
      </c>
      <c r="U16" s="120"/>
      <c r="V16" s="134" t="str">
        <f t="shared" si="6"/>
        <v/>
      </c>
      <c r="W16" s="120"/>
      <c r="X16" s="134" t="str">
        <f t="shared" si="7"/>
        <v/>
      </c>
      <c r="Y16" s="120"/>
      <c r="Z16" s="134" t="str">
        <f t="shared" si="8"/>
        <v/>
      </c>
      <c r="AA16" s="120"/>
      <c r="AB16" s="134" t="str">
        <f t="shared" si="9"/>
        <v/>
      </c>
      <c r="AC16" s="122"/>
      <c r="AD16" s="26" t="str">
        <f t="shared" si="10"/>
        <v/>
      </c>
      <c r="AE16" s="121"/>
      <c r="AF16" s="26" t="str">
        <f t="shared" si="11"/>
        <v/>
      </c>
      <c r="AG16" s="123" t="str">
        <f t="shared" si="12"/>
        <v>Lee Chun Man</v>
      </c>
      <c r="AH16" s="121"/>
      <c r="AI16" s="26" t="str">
        <f t="shared" si="13"/>
        <v/>
      </c>
      <c r="AJ16" s="121"/>
      <c r="AK16" s="26" t="str">
        <f t="shared" si="14"/>
        <v/>
      </c>
      <c r="AL16" s="121"/>
      <c r="AM16" s="26" t="str">
        <f t="shared" si="15"/>
        <v/>
      </c>
      <c r="AN16" s="121"/>
      <c r="AO16" s="26" t="str">
        <f t="shared" si="16"/>
        <v/>
      </c>
      <c r="AP16" s="121"/>
      <c r="AQ16" s="26" t="str">
        <f t="shared" si="17"/>
        <v/>
      </c>
      <c r="AR16" s="121"/>
      <c r="AS16" s="26" t="str">
        <f t="shared" si="18"/>
        <v/>
      </c>
      <c r="AT16" s="121"/>
      <c r="AU16" s="26" t="str">
        <f t="shared" si="19"/>
        <v/>
      </c>
      <c r="AV16" s="121"/>
      <c r="AW16" s="26" t="str">
        <f t="shared" si="20"/>
        <v/>
      </c>
      <c r="AX16" s="121"/>
      <c r="AY16" s="26" t="str">
        <f t="shared" si="21"/>
        <v/>
      </c>
      <c r="AZ16" s="121"/>
      <c r="BA16" s="26" t="str">
        <f t="shared" si="22"/>
        <v/>
      </c>
      <c r="BB16" s="124" t="str">
        <f t="shared" si="23"/>
        <v>Lee Chun Man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</row>
    <row r="17" spans="1:187" ht="17.25" customHeight="1">
      <c r="A17" s="16">
        <v>13</v>
      </c>
      <c r="B17" s="117" t="s">
        <v>57</v>
      </c>
      <c r="C17" s="116" t="s">
        <v>58</v>
      </c>
      <c r="D17" s="116"/>
      <c r="E17" s="22">
        <f t="shared" si="0"/>
        <v>12</v>
      </c>
      <c r="F17" s="23">
        <f t="shared" si="24"/>
        <v>741.40123490881342</v>
      </c>
      <c r="G17" s="138">
        <f t="shared" si="25"/>
        <v>2224.2037047264403</v>
      </c>
      <c r="H17" s="28">
        <f t="shared" si="1"/>
        <v>4</v>
      </c>
      <c r="I17" s="24">
        <f t="shared" si="2"/>
        <v>2838.9688053975815</v>
      </c>
      <c r="J17" s="118">
        <v>0</v>
      </c>
      <c r="K17" s="132">
        <f t="shared" si="26"/>
        <v>614.765100671141</v>
      </c>
      <c r="L17" s="133">
        <f t="shared" si="27"/>
        <v>0</v>
      </c>
      <c r="M17" s="120">
        <v>83.65</v>
      </c>
      <c r="N17" s="134">
        <f t="shared" si="28"/>
        <v>678.5415421398684</v>
      </c>
      <c r="O17" s="120">
        <v>73.59</v>
      </c>
      <c r="P17" s="134">
        <f t="shared" si="3"/>
        <v>713.27626036146216</v>
      </c>
      <c r="Q17" s="120">
        <v>61.57</v>
      </c>
      <c r="R17" s="134">
        <f t="shared" si="4"/>
        <v>832.3859022251097</v>
      </c>
      <c r="S17" s="120">
        <v>81.95</v>
      </c>
      <c r="T17" s="134">
        <f t="shared" si="5"/>
        <v>614.765100671141</v>
      </c>
      <c r="U17" s="120"/>
      <c r="V17" s="134" t="str">
        <f t="shared" si="6"/>
        <v/>
      </c>
      <c r="W17" s="120"/>
      <c r="X17" s="134" t="str">
        <f t="shared" si="7"/>
        <v/>
      </c>
      <c r="Y17" s="120"/>
      <c r="Z17" s="134" t="str">
        <f t="shared" si="8"/>
        <v/>
      </c>
      <c r="AA17" s="120"/>
      <c r="AB17" s="134" t="str">
        <f t="shared" si="9"/>
        <v/>
      </c>
      <c r="AC17" s="122"/>
      <c r="AD17" s="26" t="str">
        <f t="shared" si="10"/>
        <v/>
      </c>
      <c r="AE17" s="121"/>
      <c r="AF17" s="26" t="str">
        <f t="shared" si="11"/>
        <v/>
      </c>
      <c r="AG17" s="123" t="str">
        <f t="shared" si="12"/>
        <v>Choi Wing Pong</v>
      </c>
      <c r="AH17" s="121"/>
      <c r="AI17" s="26" t="str">
        <f t="shared" si="13"/>
        <v/>
      </c>
      <c r="AJ17" s="121"/>
      <c r="AK17" s="26" t="str">
        <f t="shared" si="14"/>
        <v/>
      </c>
      <c r="AL17" s="121"/>
      <c r="AM17" s="26" t="str">
        <f t="shared" si="15"/>
        <v/>
      </c>
      <c r="AN17" s="121"/>
      <c r="AO17" s="26" t="str">
        <f t="shared" si="16"/>
        <v/>
      </c>
      <c r="AP17" s="121"/>
      <c r="AQ17" s="26" t="str">
        <f t="shared" si="17"/>
        <v/>
      </c>
      <c r="AR17" s="121"/>
      <c r="AS17" s="26" t="str">
        <f t="shared" si="18"/>
        <v/>
      </c>
      <c r="AT17" s="121"/>
      <c r="AU17" s="26" t="str">
        <f t="shared" si="19"/>
        <v/>
      </c>
      <c r="AV17" s="121"/>
      <c r="AW17" s="26" t="str">
        <f t="shared" si="20"/>
        <v/>
      </c>
      <c r="AX17" s="121"/>
      <c r="AY17" s="26" t="str">
        <f t="shared" si="21"/>
        <v/>
      </c>
      <c r="AZ17" s="121"/>
      <c r="BA17" s="26" t="str">
        <f t="shared" si="22"/>
        <v/>
      </c>
      <c r="BB17" s="124" t="str">
        <f t="shared" si="23"/>
        <v>Choi Wing Pong</v>
      </c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</row>
    <row r="18" spans="1:187" ht="17.25" customHeight="1">
      <c r="A18" s="16">
        <v>14</v>
      </c>
      <c r="B18" s="117"/>
      <c r="C18" s="116"/>
      <c r="D18" s="126"/>
      <c r="E18" s="22" t="str">
        <f t="shared" si="0"/>
        <v/>
      </c>
      <c r="F18" s="23" t="str">
        <f t="shared" si="24"/>
        <v/>
      </c>
      <c r="G18" s="138" t="str">
        <f t="shared" si="25"/>
        <v/>
      </c>
      <c r="H18" s="28">
        <f t="shared" si="1"/>
        <v>0</v>
      </c>
      <c r="I18" s="24">
        <f t="shared" si="2"/>
        <v>0</v>
      </c>
      <c r="J18" s="118"/>
      <c r="K18" s="132">
        <f t="shared" si="26"/>
        <v>0</v>
      </c>
      <c r="L18" s="133">
        <f t="shared" si="27"/>
        <v>0</v>
      </c>
      <c r="M18" s="120"/>
      <c r="N18" s="134" t="str">
        <f t="shared" si="28"/>
        <v/>
      </c>
      <c r="O18" s="120"/>
      <c r="P18" s="134" t="str">
        <f t="shared" si="3"/>
        <v/>
      </c>
      <c r="Q18" s="120"/>
      <c r="R18" s="134" t="str">
        <f t="shared" si="4"/>
        <v/>
      </c>
      <c r="S18" s="120"/>
      <c r="T18" s="134" t="str">
        <f t="shared" si="5"/>
        <v/>
      </c>
      <c r="U18" s="120"/>
      <c r="V18" s="134" t="str">
        <f t="shared" si="6"/>
        <v/>
      </c>
      <c r="W18" s="120"/>
      <c r="X18" s="134" t="str">
        <f t="shared" si="7"/>
        <v/>
      </c>
      <c r="Y18" s="120"/>
      <c r="Z18" s="134" t="str">
        <f t="shared" si="8"/>
        <v/>
      </c>
      <c r="AA18" s="120"/>
      <c r="AB18" s="134" t="str">
        <f t="shared" si="9"/>
        <v/>
      </c>
      <c r="AC18" s="122"/>
      <c r="AD18" s="26" t="str">
        <f t="shared" si="10"/>
        <v/>
      </c>
      <c r="AE18" s="121"/>
      <c r="AF18" s="26" t="str">
        <f t="shared" si="11"/>
        <v/>
      </c>
      <c r="AG18" s="123" t="str">
        <f t="shared" si="12"/>
        <v/>
      </c>
      <c r="AH18" s="121"/>
      <c r="AI18" s="26" t="str">
        <f t="shared" si="13"/>
        <v/>
      </c>
      <c r="AJ18" s="121"/>
      <c r="AK18" s="26" t="str">
        <f t="shared" si="14"/>
        <v/>
      </c>
      <c r="AL18" s="121"/>
      <c r="AM18" s="26" t="str">
        <f t="shared" si="15"/>
        <v/>
      </c>
      <c r="AN18" s="121"/>
      <c r="AO18" s="26" t="str">
        <f t="shared" si="16"/>
        <v/>
      </c>
      <c r="AP18" s="121"/>
      <c r="AQ18" s="26" t="str">
        <f t="shared" si="17"/>
        <v/>
      </c>
      <c r="AR18" s="121"/>
      <c r="AS18" s="26" t="str">
        <f t="shared" si="18"/>
        <v/>
      </c>
      <c r="AT18" s="121"/>
      <c r="AU18" s="26" t="str">
        <f t="shared" si="19"/>
        <v/>
      </c>
      <c r="AV18" s="121"/>
      <c r="AW18" s="26" t="str">
        <f t="shared" si="20"/>
        <v/>
      </c>
      <c r="AX18" s="121"/>
      <c r="AY18" s="26" t="str">
        <f t="shared" si="21"/>
        <v/>
      </c>
      <c r="AZ18" s="121"/>
      <c r="BA18" s="26" t="str">
        <f t="shared" si="22"/>
        <v/>
      </c>
      <c r="BB18" s="124" t="str">
        <f t="shared" si="23"/>
        <v/>
      </c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</row>
    <row r="19" spans="1:187" ht="17.25" customHeight="1">
      <c r="A19" s="16">
        <v>15</v>
      </c>
      <c r="B19" s="115"/>
      <c r="C19" s="116"/>
      <c r="D19" s="126"/>
      <c r="E19" s="22" t="str">
        <f t="shared" si="0"/>
        <v/>
      </c>
      <c r="F19" s="23" t="str">
        <f t="shared" si="24"/>
        <v/>
      </c>
      <c r="G19" s="138" t="str">
        <f t="shared" si="25"/>
        <v/>
      </c>
      <c r="H19" s="28">
        <f t="shared" si="1"/>
        <v>0</v>
      </c>
      <c r="I19" s="24">
        <f t="shared" si="2"/>
        <v>0</v>
      </c>
      <c r="J19" s="118"/>
      <c r="K19" s="132">
        <f t="shared" si="26"/>
        <v>0</v>
      </c>
      <c r="L19" s="133">
        <f t="shared" si="27"/>
        <v>0</v>
      </c>
      <c r="M19" s="120"/>
      <c r="N19" s="134" t="str">
        <f t="shared" si="28"/>
        <v/>
      </c>
      <c r="O19" s="120"/>
      <c r="P19" s="134" t="str">
        <f t="shared" si="3"/>
        <v/>
      </c>
      <c r="Q19" s="120"/>
      <c r="R19" s="134" t="str">
        <f t="shared" si="4"/>
        <v/>
      </c>
      <c r="S19" s="120"/>
      <c r="T19" s="134" t="str">
        <f t="shared" si="5"/>
        <v/>
      </c>
      <c r="U19" s="120"/>
      <c r="V19" s="134" t="str">
        <f t="shared" si="6"/>
        <v/>
      </c>
      <c r="W19" s="120"/>
      <c r="X19" s="134" t="str">
        <f t="shared" si="7"/>
        <v/>
      </c>
      <c r="Y19" s="120"/>
      <c r="Z19" s="134" t="str">
        <f t="shared" si="8"/>
        <v/>
      </c>
      <c r="AA19" s="120"/>
      <c r="AB19" s="134" t="str">
        <f t="shared" si="9"/>
        <v/>
      </c>
      <c r="AC19" s="122"/>
      <c r="AD19" s="26" t="str">
        <f t="shared" si="10"/>
        <v/>
      </c>
      <c r="AE19" s="121"/>
      <c r="AF19" s="26" t="str">
        <f t="shared" si="11"/>
        <v/>
      </c>
      <c r="AG19" s="123" t="str">
        <f t="shared" si="12"/>
        <v/>
      </c>
      <c r="AH19" s="121"/>
      <c r="AI19" s="26" t="str">
        <f t="shared" si="13"/>
        <v/>
      </c>
      <c r="AJ19" s="121"/>
      <c r="AK19" s="26" t="str">
        <f t="shared" si="14"/>
        <v/>
      </c>
      <c r="AL19" s="121"/>
      <c r="AM19" s="26" t="str">
        <f t="shared" si="15"/>
        <v/>
      </c>
      <c r="AN19" s="121"/>
      <c r="AO19" s="26" t="str">
        <f t="shared" si="16"/>
        <v/>
      </c>
      <c r="AP19" s="121"/>
      <c r="AQ19" s="26" t="str">
        <f t="shared" si="17"/>
        <v/>
      </c>
      <c r="AR19" s="121"/>
      <c r="AS19" s="26" t="str">
        <f t="shared" si="18"/>
        <v/>
      </c>
      <c r="AT19" s="121"/>
      <c r="AU19" s="26" t="str">
        <f t="shared" si="19"/>
        <v/>
      </c>
      <c r="AV19" s="121"/>
      <c r="AW19" s="26" t="str">
        <f t="shared" si="20"/>
        <v/>
      </c>
      <c r="AX19" s="121"/>
      <c r="AY19" s="26" t="str">
        <f t="shared" si="21"/>
        <v/>
      </c>
      <c r="AZ19" s="121"/>
      <c r="BA19" s="26" t="str">
        <f t="shared" si="22"/>
        <v/>
      </c>
      <c r="BB19" s="124" t="str">
        <f t="shared" si="23"/>
        <v/>
      </c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</row>
    <row r="20" spans="1:187" ht="17.25" customHeight="1">
      <c r="A20" s="16">
        <v>16</v>
      </c>
      <c r="B20" s="115"/>
      <c r="C20" s="116"/>
      <c r="D20" s="126"/>
      <c r="E20" s="22" t="str">
        <f t="shared" si="0"/>
        <v/>
      </c>
      <c r="F20" s="23" t="str">
        <f t="shared" si="24"/>
        <v/>
      </c>
      <c r="G20" s="138" t="str">
        <f t="shared" si="25"/>
        <v/>
      </c>
      <c r="H20" s="28">
        <f t="shared" si="1"/>
        <v>0</v>
      </c>
      <c r="I20" s="24">
        <f t="shared" si="2"/>
        <v>0</v>
      </c>
      <c r="J20" s="118"/>
      <c r="K20" s="132">
        <f t="shared" si="26"/>
        <v>0</v>
      </c>
      <c r="L20" s="133">
        <f t="shared" si="27"/>
        <v>0</v>
      </c>
      <c r="M20" s="120"/>
      <c r="N20" s="134" t="str">
        <f t="shared" si="28"/>
        <v/>
      </c>
      <c r="O20" s="120"/>
      <c r="P20" s="134" t="str">
        <f t="shared" si="3"/>
        <v/>
      </c>
      <c r="Q20" s="120"/>
      <c r="R20" s="134" t="str">
        <f t="shared" si="4"/>
        <v/>
      </c>
      <c r="S20" s="120"/>
      <c r="T20" s="134" t="str">
        <f t="shared" si="5"/>
        <v/>
      </c>
      <c r="U20" s="120"/>
      <c r="V20" s="134" t="str">
        <f t="shared" si="6"/>
        <v/>
      </c>
      <c r="W20" s="120"/>
      <c r="X20" s="134" t="str">
        <f t="shared" si="7"/>
        <v/>
      </c>
      <c r="Y20" s="120"/>
      <c r="Z20" s="134" t="str">
        <f t="shared" si="8"/>
        <v/>
      </c>
      <c r="AA20" s="120"/>
      <c r="AB20" s="134" t="str">
        <f t="shared" si="9"/>
        <v/>
      </c>
      <c r="AC20" s="122"/>
      <c r="AD20" s="26" t="str">
        <f t="shared" si="10"/>
        <v/>
      </c>
      <c r="AE20" s="121"/>
      <c r="AF20" s="26" t="str">
        <f t="shared" si="11"/>
        <v/>
      </c>
      <c r="AG20" s="123" t="str">
        <f t="shared" si="12"/>
        <v/>
      </c>
      <c r="AH20" s="121"/>
      <c r="AI20" s="26" t="str">
        <f t="shared" si="13"/>
        <v/>
      </c>
      <c r="AJ20" s="121"/>
      <c r="AK20" s="26" t="str">
        <f t="shared" si="14"/>
        <v/>
      </c>
      <c r="AL20" s="121"/>
      <c r="AM20" s="26" t="str">
        <f t="shared" si="15"/>
        <v/>
      </c>
      <c r="AN20" s="121"/>
      <c r="AO20" s="26" t="str">
        <f t="shared" si="16"/>
        <v/>
      </c>
      <c r="AP20" s="121"/>
      <c r="AQ20" s="26" t="str">
        <f t="shared" si="17"/>
        <v/>
      </c>
      <c r="AR20" s="121"/>
      <c r="AS20" s="26" t="str">
        <f t="shared" si="18"/>
        <v/>
      </c>
      <c r="AT20" s="121"/>
      <c r="AU20" s="26" t="str">
        <f t="shared" si="19"/>
        <v/>
      </c>
      <c r="AV20" s="121"/>
      <c r="AW20" s="26" t="str">
        <f t="shared" si="20"/>
        <v/>
      </c>
      <c r="AX20" s="121"/>
      <c r="AY20" s="26" t="str">
        <f t="shared" si="21"/>
        <v/>
      </c>
      <c r="AZ20" s="121"/>
      <c r="BA20" s="26" t="str">
        <f t="shared" si="22"/>
        <v/>
      </c>
      <c r="BB20" s="124" t="str">
        <f t="shared" si="23"/>
        <v/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</row>
    <row r="21" spans="1:187" ht="17.25" customHeight="1">
      <c r="A21" s="16">
        <v>17</v>
      </c>
      <c r="B21" s="115"/>
      <c r="C21" s="116"/>
      <c r="D21" s="126"/>
      <c r="E21" s="22" t="str">
        <f t="shared" si="0"/>
        <v/>
      </c>
      <c r="F21" s="23" t="str">
        <f t="shared" si="24"/>
        <v/>
      </c>
      <c r="G21" s="23" t="str">
        <f t="shared" si="25"/>
        <v/>
      </c>
      <c r="H21" s="28">
        <f t="shared" si="1"/>
        <v>0</v>
      </c>
      <c r="I21" s="24">
        <f t="shared" si="2"/>
        <v>0</v>
      </c>
      <c r="J21" s="118"/>
      <c r="K21" s="132">
        <f t="shared" si="26"/>
        <v>0</v>
      </c>
      <c r="L21" s="133">
        <f t="shared" si="27"/>
        <v>0</v>
      </c>
      <c r="M21" s="120"/>
      <c r="N21" s="134" t="str">
        <f t="shared" si="28"/>
        <v/>
      </c>
      <c r="O21" s="120"/>
      <c r="P21" s="134" t="str">
        <f t="shared" si="3"/>
        <v/>
      </c>
      <c r="Q21" s="120"/>
      <c r="R21" s="134" t="str">
        <f t="shared" si="4"/>
        <v/>
      </c>
      <c r="S21" s="120"/>
      <c r="T21" s="134" t="str">
        <f t="shared" si="5"/>
        <v/>
      </c>
      <c r="U21" s="120"/>
      <c r="V21" s="134" t="str">
        <f t="shared" si="6"/>
        <v/>
      </c>
      <c r="W21" s="120"/>
      <c r="X21" s="134" t="str">
        <f t="shared" si="7"/>
        <v/>
      </c>
      <c r="Y21" s="120"/>
      <c r="Z21" s="134" t="str">
        <f t="shared" si="8"/>
        <v/>
      </c>
      <c r="AA21" s="120"/>
      <c r="AB21" s="134" t="str">
        <f t="shared" si="9"/>
        <v/>
      </c>
      <c r="AC21" s="122"/>
      <c r="AD21" s="26" t="str">
        <f t="shared" si="10"/>
        <v/>
      </c>
      <c r="AE21" s="121"/>
      <c r="AF21" s="26" t="str">
        <f t="shared" si="11"/>
        <v/>
      </c>
      <c r="AG21" s="123" t="str">
        <f t="shared" si="12"/>
        <v/>
      </c>
      <c r="AH21" s="121"/>
      <c r="AI21" s="26" t="str">
        <f t="shared" si="13"/>
        <v/>
      </c>
      <c r="AJ21" s="121"/>
      <c r="AK21" s="26" t="str">
        <f t="shared" si="14"/>
        <v/>
      </c>
      <c r="AL21" s="121"/>
      <c r="AM21" s="26" t="str">
        <f t="shared" si="15"/>
        <v/>
      </c>
      <c r="AN21" s="121"/>
      <c r="AO21" s="26" t="str">
        <f t="shared" si="16"/>
        <v/>
      </c>
      <c r="AP21" s="121"/>
      <c r="AQ21" s="26" t="str">
        <f t="shared" si="17"/>
        <v/>
      </c>
      <c r="AR21" s="121"/>
      <c r="AS21" s="26" t="str">
        <f t="shared" si="18"/>
        <v/>
      </c>
      <c r="AT21" s="121"/>
      <c r="AU21" s="26" t="str">
        <f t="shared" si="19"/>
        <v/>
      </c>
      <c r="AV21" s="121"/>
      <c r="AW21" s="26" t="str">
        <f t="shared" si="20"/>
        <v/>
      </c>
      <c r="AX21" s="121"/>
      <c r="AY21" s="26" t="str">
        <f t="shared" si="21"/>
        <v/>
      </c>
      <c r="AZ21" s="121"/>
      <c r="BA21" s="26" t="str">
        <f t="shared" si="22"/>
        <v/>
      </c>
      <c r="BB21" s="124" t="str">
        <f t="shared" si="23"/>
        <v/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</row>
    <row r="22" spans="1:187" s="112" customFormat="1" ht="17.25" customHeight="1">
      <c r="A22" s="105">
        <v>18</v>
      </c>
      <c r="B22" s="117"/>
      <c r="C22" s="116"/>
      <c r="D22" s="126"/>
      <c r="E22" s="106" t="str">
        <f t="shared" si="0"/>
        <v/>
      </c>
      <c r="F22" s="107" t="str">
        <f t="shared" si="24"/>
        <v/>
      </c>
      <c r="G22" s="107" t="str">
        <f t="shared" si="25"/>
        <v/>
      </c>
      <c r="H22" s="108">
        <f t="shared" si="1"/>
        <v>0</v>
      </c>
      <c r="I22" s="109">
        <f t="shared" si="2"/>
        <v>0</v>
      </c>
      <c r="J22" s="118"/>
      <c r="K22" s="127">
        <f t="shared" si="26"/>
        <v>0</v>
      </c>
      <c r="L22" s="128">
        <f t="shared" si="27"/>
        <v>0</v>
      </c>
      <c r="M22" s="120"/>
      <c r="N22" s="135" t="str">
        <f t="shared" si="28"/>
        <v/>
      </c>
      <c r="O22" s="120"/>
      <c r="P22" s="135" t="str">
        <f t="shared" si="3"/>
        <v/>
      </c>
      <c r="Q22" s="120"/>
      <c r="R22" s="135" t="str">
        <f t="shared" si="4"/>
        <v/>
      </c>
      <c r="S22" s="120"/>
      <c r="T22" s="135" t="str">
        <f t="shared" si="5"/>
        <v/>
      </c>
      <c r="U22" s="120"/>
      <c r="V22" s="135" t="str">
        <f t="shared" si="6"/>
        <v/>
      </c>
      <c r="W22" s="120"/>
      <c r="X22" s="135" t="str">
        <f t="shared" si="7"/>
        <v/>
      </c>
      <c r="Y22" s="120"/>
      <c r="Z22" s="135" t="str">
        <f t="shared" si="8"/>
        <v/>
      </c>
      <c r="AA22" s="120"/>
      <c r="AB22" s="135" t="str">
        <f t="shared" si="9"/>
        <v/>
      </c>
      <c r="AC22" s="122"/>
      <c r="AD22" s="110" t="str">
        <f t="shared" si="10"/>
        <v/>
      </c>
      <c r="AE22" s="121"/>
      <c r="AF22" s="110" t="str">
        <f t="shared" si="11"/>
        <v/>
      </c>
      <c r="AG22" s="123" t="str">
        <f t="shared" si="12"/>
        <v/>
      </c>
      <c r="AH22" s="121"/>
      <c r="AI22" s="110" t="str">
        <f t="shared" si="13"/>
        <v/>
      </c>
      <c r="AJ22" s="121"/>
      <c r="AK22" s="110" t="str">
        <f t="shared" si="14"/>
        <v/>
      </c>
      <c r="AL22" s="121"/>
      <c r="AM22" s="110" t="str">
        <f t="shared" si="15"/>
        <v/>
      </c>
      <c r="AN22" s="121"/>
      <c r="AO22" s="110" t="str">
        <f t="shared" si="16"/>
        <v/>
      </c>
      <c r="AP22" s="121"/>
      <c r="AQ22" s="110" t="str">
        <f t="shared" si="17"/>
        <v/>
      </c>
      <c r="AR22" s="121"/>
      <c r="AS22" s="110" t="str">
        <f t="shared" si="18"/>
        <v/>
      </c>
      <c r="AT22" s="121"/>
      <c r="AU22" s="110" t="str">
        <f t="shared" si="19"/>
        <v/>
      </c>
      <c r="AV22" s="121"/>
      <c r="AW22" s="110" t="str">
        <f t="shared" si="20"/>
        <v/>
      </c>
      <c r="AX22" s="121"/>
      <c r="AY22" s="110" t="str">
        <f t="shared" si="21"/>
        <v/>
      </c>
      <c r="AZ22" s="121"/>
      <c r="BA22" s="110" t="str">
        <f t="shared" si="22"/>
        <v/>
      </c>
      <c r="BB22" s="124" t="str">
        <f t="shared" si="23"/>
        <v/>
      </c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</row>
    <row r="23" spans="1:187" ht="16.5" customHeight="1">
      <c r="A23" s="16">
        <v>19</v>
      </c>
      <c r="B23" s="115"/>
      <c r="C23" s="116"/>
      <c r="D23" s="126"/>
      <c r="E23" s="22" t="str">
        <f t="shared" si="0"/>
        <v/>
      </c>
      <c r="F23" s="23" t="str">
        <f t="shared" si="24"/>
        <v/>
      </c>
      <c r="G23" s="23" t="str">
        <f t="shared" si="25"/>
        <v/>
      </c>
      <c r="H23" s="28">
        <f t="shared" si="1"/>
        <v>0</v>
      </c>
      <c r="I23" s="24">
        <f t="shared" si="2"/>
        <v>0</v>
      </c>
      <c r="J23" s="36"/>
      <c r="K23" s="132">
        <f t="shared" si="26"/>
        <v>0</v>
      </c>
      <c r="L23" s="133">
        <f t="shared" si="27"/>
        <v>0</v>
      </c>
      <c r="M23" s="120"/>
      <c r="N23" s="134" t="str">
        <f t="shared" si="28"/>
        <v/>
      </c>
      <c r="O23" s="120"/>
      <c r="P23" s="134" t="str">
        <f t="shared" si="3"/>
        <v/>
      </c>
      <c r="Q23" s="120"/>
      <c r="R23" s="134" t="str">
        <f t="shared" si="4"/>
        <v/>
      </c>
      <c r="S23" s="120"/>
      <c r="T23" s="134" t="str">
        <f t="shared" si="5"/>
        <v/>
      </c>
      <c r="U23" s="120"/>
      <c r="V23" s="134" t="str">
        <f t="shared" si="6"/>
        <v/>
      </c>
      <c r="W23" s="120"/>
      <c r="X23" s="134" t="str">
        <f t="shared" si="7"/>
        <v/>
      </c>
      <c r="Y23" s="120"/>
      <c r="Z23" s="134" t="str">
        <f t="shared" si="8"/>
        <v/>
      </c>
      <c r="AA23" s="120"/>
      <c r="AB23" s="134" t="str">
        <f t="shared" si="9"/>
        <v/>
      </c>
      <c r="AC23" s="122"/>
      <c r="AD23" s="26" t="str">
        <f t="shared" si="10"/>
        <v/>
      </c>
      <c r="AE23" s="121"/>
      <c r="AF23" s="26" t="str">
        <f t="shared" si="11"/>
        <v/>
      </c>
      <c r="AG23" s="123" t="str">
        <f t="shared" si="12"/>
        <v/>
      </c>
      <c r="AH23" s="121"/>
      <c r="AI23" s="26" t="str">
        <f t="shared" si="13"/>
        <v/>
      </c>
      <c r="AJ23" s="121"/>
      <c r="AK23" s="26" t="str">
        <f t="shared" si="14"/>
        <v/>
      </c>
      <c r="AL23" s="121"/>
      <c r="AM23" s="26" t="str">
        <f t="shared" si="15"/>
        <v/>
      </c>
      <c r="AN23" s="121"/>
      <c r="AO23" s="26" t="str">
        <f t="shared" si="16"/>
        <v/>
      </c>
      <c r="AP23" s="121"/>
      <c r="AQ23" s="26" t="str">
        <f t="shared" si="17"/>
        <v/>
      </c>
      <c r="AR23" s="121"/>
      <c r="AS23" s="26" t="str">
        <f t="shared" si="18"/>
        <v/>
      </c>
      <c r="AT23" s="121"/>
      <c r="AU23" s="26" t="str">
        <f t="shared" si="19"/>
        <v/>
      </c>
      <c r="AV23" s="121"/>
      <c r="AW23" s="26" t="str">
        <f t="shared" si="20"/>
        <v/>
      </c>
      <c r="AX23" s="121"/>
      <c r="AY23" s="26" t="str">
        <f t="shared" si="21"/>
        <v/>
      </c>
      <c r="AZ23" s="121"/>
      <c r="BA23" s="26" t="str">
        <f t="shared" si="22"/>
        <v/>
      </c>
      <c r="BB23" s="124" t="str">
        <f t="shared" si="23"/>
        <v/>
      </c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</row>
    <row r="24" spans="1:187" ht="17.25" customHeight="1">
      <c r="A24" s="16">
        <v>20</v>
      </c>
      <c r="B24" s="115"/>
      <c r="C24" s="116"/>
      <c r="D24" s="126"/>
      <c r="E24" s="22" t="str">
        <f t="shared" si="0"/>
        <v/>
      </c>
      <c r="F24" s="23" t="str">
        <f t="shared" si="24"/>
        <v/>
      </c>
      <c r="G24" s="23" t="str">
        <f t="shared" si="25"/>
        <v/>
      </c>
      <c r="H24" s="28">
        <f t="shared" si="1"/>
        <v>0</v>
      </c>
      <c r="I24" s="24">
        <f t="shared" si="2"/>
        <v>0</v>
      </c>
      <c r="J24" s="118"/>
      <c r="K24" s="132">
        <f t="shared" si="26"/>
        <v>0</v>
      </c>
      <c r="L24" s="133">
        <f t="shared" si="27"/>
        <v>0</v>
      </c>
      <c r="M24" s="120"/>
      <c r="N24" s="134" t="str">
        <f t="shared" si="28"/>
        <v/>
      </c>
      <c r="O24" s="120"/>
      <c r="P24" s="134" t="str">
        <f t="shared" si="3"/>
        <v/>
      </c>
      <c r="Q24" s="120"/>
      <c r="R24" s="134" t="str">
        <f t="shared" si="4"/>
        <v/>
      </c>
      <c r="S24" s="120"/>
      <c r="T24" s="134" t="str">
        <f t="shared" si="5"/>
        <v/>
      </c>
      <c r="U24" s="120"/>
      <c r="V24" s="134" t="str">
        <f t="shared" si="6"/>
        <v/>
      </c>
      <c r="W24" s="120"/>
      <c r="X24" s="134" t="str">
        <f t="shared" si="7"/>
        <v/>
      </c>
      <c r="Y24" s="120"/>
      <c r="Z24" s="134" t="str">
        <f t="shared" si="8"/>
        <v/>
      </c>
      <c r="AA24" s="120"/>
      <c r="AB24" s="134" t="str">
        <f t="shared" si="9"/>
        <v/>
      </c>
      <c r="AC24" s="122"/>
      <c r="AD24" s="26" t="str">
        <f t="shared" si="10"/>
        <v/>
      </c>
      <c r="AE24" s="121"/>
      <c r="AF24" s="26" t="str">
        <f t="shared" si="11"/>
        <v/>
      </c>
      <c r="AG24" s="123" t="str">
        <f t="shared" si="12"/>
        <v/>
      </c>
      <c r="AH24" s="121"/>
      <c r="AI24" s="26" t="str">
        <f t="shared" si="13"/>
        <v/>
      </c>
      <c r="AJ24" s="121"/>
      <c r="AK24" s="26" t="str">
        <f t="shared" si="14"/>
        <v/>
      </c>
      <c r="AL24" s="121"/>
      <c r="AM24" s="26" t="str">
        <f t="shared" si="15"/>
        <v/>
      </c>
      <c r="AN24" s="121"/>
      <c r="AO24" s="26" t="str">
        <f t="shared" si="16"/>
        <v/>
      </c>
      <c r="AP24" s="121"/>
      <c r="AQ24" s="26" t="str">
        <f t="shared" si="17"/>
        <v/>
      </c>
      <c r="AR24" s="121"/>
      <c r="AS24" s="26" t="str">
        <f t="shared" si="18"/>
        <v/>
      </c>
      <c r="AT24" s="121"/>
      <c r="AU24" s="26" t="str">
        <f t="shared" si="19"/>
        <v/>
      </c>
      <c r="AV24" s="121"/>
      <c r="AW24" s="26" t="str">
        <f t="shared" si="20"/>
        <v/>
      </c>
      <c r="AX24" s="121"/>
      <c r="AY24" s="26" t="str">
        <f t="shared" si="21"/>
        <v/>
      </c>
      <c r="AZ24" s="121"/>
      <c r="BA24" s="26" t="str">
        <f t="shared" si="22"/>
        <v/>
      </c>
      <c r="BB24" s="124" t="str">
        <f t="shared" si="23"/>
        <v/>
      </c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</row>
    <row r="25" spans="1:187" ht="17.25" customHeight="1">
      <c r="A25" s="16">
        <v>21</v>
      </c>
      <c r="B25" s="115"/>
      <c r="C25" s="116"/>
      <c r="D25" s="126"/>
      <c r="E25" s="22" t="str">
        <f t="shared" si="0"/>
        <v/>
      </c>
      <c r="F25" s="23" t="str">
        <f t="shared" si="24"/>
        <v/>
      </c>
      <c r="G25" s="23" t="str">
        <f t="shared" si="25"/>
        <v/>
      </c>
      <c r="H25" s="28">
        <f t="shared" si="1"/>
        <v>0</v>
      </c>
      <c r="I25" s="24">
        <f t="shared" si="2"/>
        <v>0</v>
      </c>
      <c r="J25" s="118"/>
      <c r="K25" s="132">
        <f t="shared" si="26"/>
        <v>0</v>
      </c>
      <c r="L25" s="133">
        <f t="shared" si="27"/>
        <v>0</v>
      </c>
      <c r="M25" s="120"/>
      <c r="N25" s="134" t="str">
        <f t="shared" si="28"/>
        <v/>
      </c>
      <c r="O25" s="120"/>
      <c r="P25" s="134" t="str">
        <f t="shared" si="3"/>
        <v/>
      </c>
      <c r="Q25" s="120"/>
      <c r="R25" s="134" t="str">
        <f t="shared" si="4"/>
        <v/>
      </c>
      <c r="S25" s="120"/>
      <c r="T25" s="134" t="str">
        <f t="shared" si="5"/>
        <v/>
      </c>
      <c r="U25" s="120"/>
      <c r="V25" s="134" t="str">
        <f t="shared" si="6"/>
        <v/>
      </c>
      <c r="W25" s="120"/>
      <c r="X25" s="134" t="str">
        <f t="shared" si="7"/>
        <v/>
      </c>
      <c r="Y25" s="120"/>
      <c r="Z25" s="134" t="str">
        <f t="shared" si="8"/>
        <v/>
      </c>
      <c r="AA25" s="120"/>
      <c r="AB25" s="134" t="str">
        <f t="shared" si="9"/>
        <v/>
      </c>
      <c r="AC25" s="122"/>
      <c r="AD25" s="26" t="str">
        <f t="shared" si="10"/>
        <v/>
      </c>
      <c r="AE25" s="121"/>
      <c r="AF25" s="26" t="str">
        <f t="shared" si="11"/>
        <v/>
      </c>
      <c r="AG25" s="123" t="str">
        <f t="shared" si="12"/>
        <v/>
      </c>
      <c r="AH25" s="121"/>
      <c r="AI25" s="26" t="str">
        <f t="shared" si="13"/>
        <v/>
      </c>
      <c r="AJ25" s="121"/>
      <c r="AK25" s="26" t="str">
        <f t="shared" si="14"/>
        <v/>
      </c>
      <c r="AL25" s="121"/>
      <c r="AM25" s="26" t="str">
        <f t="shared" si="15"/>
        <v/>
      </c>
      <c r="AN25" s="121"/>
      <c r="AO25" s="26" t="str">
        <f t="shared" si="16"/>
        <v/>
      </c>
      <c r="AP25" s="121"/>
      <c r="AQ25" s="26" t="str">
        <f t="shared" si="17"/>
        <v/>
      </c>
      <c r="AR25" s="121"/>
      <c r="AS25" s="26" t="str">
        <f t="shared" si="18"/>
        <v/>
      </c>
      <c r="AT25" s="121"/>
      <c r="AU25" s="26" t="str">
        <f t="shared" si="19"/>
        <v/>
      </c>
      <c r="AV25" s="121"/>
      <c r="AW25" s="26" t="str">
        <f t="shared" si="20"/>
        <v/>
      </c>
      <c r="AX25" s="121"/>
      <c r="AY25" s="26" t="str">
        <f t="shared" si="21"/>
        <v/>
      </c>
      <c r="AZ25" s="121"/>
      <c r="BA25" s="26" t="str">
        <f t="shared" si="22"/>
        <v/>
      </c>
      <c r="BB25" s="124" t="str">
        <f t="shared" si="23"/>
        <v/>
      </c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</row>
    <row r="26" spans="1:187" s="112" customFormat="1" ht="17.25" customHeight="1">
      <c r="A26" s="105">
        <v>22</v>
      </c>
      <c r="B26" s="115"/>
      <c r="C26" s="116"/>
      <c r="D26" s="126"/>
      <c r="E26" s="106" t="str">
        <f t="shared" si="0"/>
        <v/>
      </c>
      <c r="F26" s="107" t="str">
        <f t="shared" si="24"/>
        <v/>
      </c>
      <c r="G26" s="107" t="str">
        <f t="shared" si="25"/>
        <v/>
      </c>
      <c r="H26" s="108">
        <f t="shared" si="1"/>
        <v>0</v>
      </c>
      <c r="I26" s="109">
        <f t="shared" si="2"/>
        <v>0</v>
      </c>
      <c r="J26" s="118"/>
      <c r="K26" s="127">
        <f t="shared" si="26"/>
        <v>0</v>
      </c>
      <c r="L26" s="128">
        <f t="shared" si="27"/>
        <v>0</v>
      </c>
      <c r="M26" s="120"/>
      <c r="N26" s="135" t="str">
        <f t="shared" si="28"/>
        <v/>
      </c>
      <c r="O26" s="120"/>
      <c r="P26" s="135" t="str">
        <f t="shared" si="3"/>
        <v/>
      </c>
      <c r="Q26" s="120"/>
      <c r="R26" s="135" t="str">
        <f t="shared" si="4"/>
        <v/>
      </c>
      <c r="S26" s="120"/>
      <c r="T26" s="135" t="str">
        <f t="shared" si="5"/>
        <v/>
      </c>
      <c r="U26" s="120"/>
      <c r="V26" s="135" t="str">
        <f t="shared" si="6"/>
        <v/>
      </c>
      <c r="W26" s="120"/>
      <c r="X26" s="135" t="str">
        <f t="shared" si="7"/>
        <v/>
      </c>
      <c r="Y26" s="120"/>
      <c r="Z26" s="135" t="str">
        <f t="shared" si="8"/>
        <v/>
      </c>
      <c r="AA26" s="120"/>
      <c r="AB26" s="135" t="str">
        <f t="shared" si="9"/>
        <v/>
      </c>
      <c r="AC26" s="122"/>
      <c r="AD26" s="110" t="str">
        <f t="shared" si="10"/>
        <v/>
      </c>
      <c r="AE26" s="121"/>
      <c r="AF26" s="110" t="str">
        <f t="shared" si="11"/>
        <v/>
      </c>
      <c r="AG26" s="123" t="str">
        <f t="shared" si="12"/>
        <v/>
      </c>
      <c r="AH26" s="121"/>
      <c r="AI26" s="110" t="str">
        <f t="shared" si="13"/>
        <v/>
      </c>
      <c r="AJ26" s="121"/>
      <c r="AK26" s="110" t="str">
        <f t="shared" si="14"/>
        <v/>
      </c>
      <c r="AL26" s="121"/>
      <c r="AM26" s="110" t="str">
        <f t="shared" si="15"/>
        <v/>
      </c>
      <c r="AN26" s="121"/>
      <c r="AO26" s="110" t="str">
        <f t="shared" si="16"/>
        <v/>
      </c>
      <c r="AP26" s="121"/>
      <c r="AQ26" s="110" t="str">
        <f t="shared" si="17"/>
        <v/>
      </c>
      <c r="AR26" s="121"/>
      <c r="AS26" s="110" t="str">
        <f t="shared" si="18"/>
        <v/>
      </c>
      <c r="AT26" s="121"/>
      <c r="AU26" s="110" t="str">
        <f t="shared" si="19"/>
        <v/>
      </c>
      <c r="AV26" s="121"/>
      <c r="AW26" s="110" t="str">
        <f t="shared" si="20"/>
        <v/>
      </c>
      <c r="AX26" s="121"/>
      <c r="AY26" s="110" t="str">
        <f t="shared" si="21"/>
        <v/>
      </c>
      <c r="AZ26" s="121"/>
      <c r="BA26" s="110" t="str">
        <f t="shared" si="22"/>
        <v/>
      </c>
      <c r="BB26" s="124" t="str">
        <f t="shared" si="23"/>
        <v/>
      </c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</row>
    <row r="27" spans="1:187" ht="17.25" customHeight="1">
      <c r="A27" s="16">
        <v>23</v>
      </c>
      <c r="B27" s="117"/>
      <c r="C27" s="37"/>
      <c r="D27" s="126"/>
      <c r="E27" s="22" t="str">
        <f t="shared" si="0"/>
        <v/>
      </c>
      <c r="F27" s="23" t="str">
        <f t="shared" si="24"/>
        <v/>
      </c>
      <c r="G27" s="23" t="str">
        <f t="shared" si="25"/>
        <v/>
      </c>
      <c r="H27" s="28">
        <f t="shared" si="1"/>
        <v>0</v>
      </c>
      <c r="I27" s="24">
        <f t="shared" si="2"/>
        <v>0</v>
      </c>
      <c r="J27" s="36"/>
      <c r="K27" s="132">
        <f t="shared" si="26"/>
        <v>0</v>
      </c>
      <c r="L27" s="133">
        <f t="shared" si="27"/>
        <v>0</v>
      </c>
      <c r="M27" s="38"/>
      <c r="N27" s="134" t="str">
        <f t="shared" si="28"/>
        <v/>
      </c>
      <c r="O27" s="38"/>
      <c r="P27" s="134" t="str">
        <f t="shared" si="3"/>
        <v/>
      </c>
      <c r="Q27" s="120"/>
      <c r="R27" s="134" t="str">
        <f t="shared" si="4"/>
        <v/>
      </c>
      <c r="S27" s="120"/>
      <c r="T27" s="134" t="str">
        <f t="shared" si="5"/>
        <v/>
      </c>
      <c r="U27" s="38"/>
      <c r="V27" s="134" t="str">
        <f t="shared" si="6"/>
        <v/>
      </c>
      <c r="W27" s="120"/>
      <c r="X27" s="134" t="str">
        <f t="shared" si="7"/>
        <v/>
      </c>
      <c r="Y27" s="120"/>
      <c r="Z27" s="134" t="str">
        <f t="shared" si="8"/>
        <v/>
      </c>
      <c r="AA27" s="120"/>
      <c r="AB27" s="134" t="str">
        <f t="shared" si="9"/>
        <v/>
      </c>
      <c r="AC27" s="122"/>
      <c r="AD27" s="26" t="str">
        <f t="shared" si="10"/>
        <v/>
      </c>
      <c r="AE27" s="121"/>
      <c r="AF27" s="26" t="str">
        <f t="shared" si="11"/>
        <v/>
      </c>
      <c r="AG27" s="123" t="str">
        <f t="shared" si="12"/>
        <v/>
      </c>
      <c r="AH27" s="121"/>
      <c r="AI27" s="26" t="str">
        <f t="shared" si="13"/>
        <v/>
      </c>
      <c r="AJ27" s="71"/>
      <c r="AK27" s="26" t="str">
        <f t="shared" si="14"/>
        <v/>
      </c>
      <c r="AL27" s="121"/>
      <c r="AM27" s="26" t="str">
        <f t="shared" si="15"/>
        <v/>
      </c>
      <c r="AN27" s="121"/>
      <c r="AO27" s="26" t="str">
        <f t="shared" si="16"/>
        <v/>
      </c>
      <c r="AP27" s="121"/>
      <c r="AQ27" s="26" t="str">
        <f t="shared" si="17"/>
        <v/>
      </c>
      <c r="AR27" s="121"/>
      <c r="AS27" s="26" t="str">
        <f t="shared" si="18"/>
        <v/>
      </c>
      <c r="AT27" s="121"/>
      <c r="AU27" s="26" t="str">
        <f t="shared" si="19"/>
        <v/>
      </c>
      <c r="AV27" s="121"/>
      <c r="AW27" s="26" t="str">
        <f t="shared" si="20"/>
        <v/>
      </c>
      <c r="AX27" s="121"/>
      <c r="AY27" s="26" t="str">
        <f t="shared" si="21"/>
        <v/>
      </c>
      <c r="AZ27" s="121"/>
      <c r="BA27" s="26" t="str">
        <f t="shared" si="22"/>
        <v/>
      </c>
      <c r="BB27" s="27" t="str">
        <f t="shared" si="23"/>
        <v/>
      </c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</row>
    <row r="28" spans="1:187" ht="17.25" customHeight="1">
      <c r="A28" s="16">
        <v>24</v>
      </c>
      <c r="B28" s="113"/>
      <c r="C28" s="37"/>
      <c r="D28" s="126"/>
      <c r="E28" s="22" t="str">
        <f t="shared" si="0"/>
        <v/>
      </c>
      <c r="F28" s="23" t="str">
        <f t="shared" si="24"/>
        <v/>
      </c>
      <c r="G28" s="23" t="str">
        <f t="shared" si="25"/>
        <v/>
      </c>
      <c r="H28" s="28">
        <f t="shared" si="1"/>
        <v>0</v>
      </c>
      <c r="I28" s="24">
        <f t="shared" si="2"/>
        <v>0</v>
      </c>
      <c r="J28" s="36"/>
      <c r="K28" s="132">
        <f t="shared" si="26"/>
        <v>0</v>
      </c>
      <c r="L28" s="133">
        <f t="shared" si="27"/>
        <v>0</v>
      </c>
      <c r="M28" s="38"/>
      <c r="N28" s="134" t="str">
        <f t="shared" si="28"/>
        <v/>
      </c>
      <c r="O28" s="38"/>
      <c r="P28" s="134" t="str">
        <f t="shared" si="3"/>
        <v/>
      </c>
      <c r="Q28" s="38"/>
      <c r="R28" s="134" t="str">
        <f t="shared" si="4"/>
        <v/>
      </c>
      <c r="S28" s="38"/>
      <c r="T28" s="134" t="str">
        <f t="shared" si="5"/>
        <v/>
      </c>
      <c r="U28" s="38"/>
      <c r="V28" s="134" t="str">
        <f t="shared" si="6"/>
        <v/>
      </c>
      <c r="W28" s="120"/>
      <c r="X28" s="134" t="str">
        <f t="shared" si="7"/>
        <v/>
      </c>
      <c r="Y28" s="38"/>
      <c r="Z28" s="134" t="str">
        <f t="shared" si="8"/>
        <v/>
      </c>
      <c r="AA28" s="120"/>
      <c r="AB28" s="134" t="str">
        <f t="shared" si="9"/>
        <v/>
      </c>
      <c r="AC28" s="72"/>
      <c r="AD28" s="26" t="str">
        <f t="shared" si="10"/>
        <v/>
      </c>
      <c r="AE28" s="71"/>
      <c r="AF28" s="26" t="str">
        <f t="shared" si="11"/>
        <v/>
      </c>
      <c r="AG28" s="123" t="str">
        <f t="shared" si="12"/>
        <v/>
      </c>
      <c r="AH28" s="121"/>
      <c r="AI28" s="26" t="str">
        <f t="shared" si="13"/>
        <v/>
      </c>
      <c r="AJ28" s="71"/>
      <c r="AK28" s="26" t="str">
        <f t="shared" si="14"/>
        <v/>
      </c>
      <c r="AL28" s="71"/>
      <c r="AM28" s="26" t="str">
        <f t="shared" si="15"/>
        <v/>
      </c>
      <c r="AN28" s="121"/>
      <c r="AO28" s="26" t="str">
        <f t="shared" ref="AO28:AO44" si="29">IF(ISTEXT(AN28),0,IF(ISERROR(AN$3/AN28*1000),"",AN$3/AN28*1000))</f>
        <v/>
      </c>
      <c r="AP28" s="121"/>
      <c r="AQ28" s="26" t="str">
        <f t="shared" si="17"/>
        <v/>
      </c>
      <c r="AR28" s="71"/>
      <c r="AS28" s="26" t="str">
        <f t="shared" si="18"/>
        <v/>
      </c>
      <c r="AT28" s="121"/>
      <c r="AU28" s="26" t="str">
        <f t="shared" si="19"/>
        <v/>
      </c>
      <c r="AV28" s="121"/>
      <c r="AW28" s="26" t="str">
        <f t="shared" si="20"/>
        <v/>
      </c>
      <c r="AX28" s="71"/>
      <c r="AY28" s="26" t="str">
        <f t="shared" si="21"/>
        <v/>
      </c>
      <c r="AZ28" s="71"/>
      <c r="BA28" s="26" t="str">
        <f t="shared" si="22"/>
        <v/>
      </c>
      <c r="BB28" s="27" t="str">
        <f t="shared" si="23"/>
        <v/>
      </c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</row>
    <row r="29" spans="1:187" ht="17.25" customHeight="1">
      <c r="A29" s="16">
        <v>25</v>
      </c>
      <c r="B29" s="113"/>
      <c r="C29" s="37"/>
      <c r="D29" s="35"/>
      <c r="E29" s="22" t="str">
        <f t="shared" si="0"/>
        <v/>
      </c>
      <c r="F29" s="23" t="str">
        <f t="shared" si="24"/>
        <v/>
      </c>
      <c r="G29" s="23" t="str">
        <f t="shared" si="25"/>
        <v/>
      </c>
      <c r="H29" s="28">
        <f t="shared" si="1"/>
        <v>0</v>
      </c>
      <c r="I29" s="24">
        <f t="shared" si="2"/>
        <v>0</v>
      </c>
      <c r="J29" s="36"/>
      <c r="K29" s="24">
        <f t="shared" si="26"/>
        <v>0</v>
      </c>
      <c r="L29" s="25">
        <f t="shared" si="27"/>
        <v>0</v>
      </c>
      <c r="M29" s="71"/>
      <c r="N29" s="26" t="str">
        <f t="shared" si="28"/>
        <v/>
      </c>
      <c r="O29" s="71"/>
      <c r="P29" s="26" t="str">
        <f t="shared" si="3"/>
        <v/>
      </c>
      <c r="Q29" s="71"/>
      <c r="R29" s="26" t="str">
        <f t="shared" si="4"/>
        <v/>
      </c>
      <c r="S29" s="71"/>
      <c r="T29" s="26" t="str">
        <f t="shared" si="5"/>
        <v/>
      </c>
      <c r="U29" s="71"/>
      <c r="V29" s="26" t="str">
        <f t="shared" si="6"/>
        <v/>
      </c>
      <c r="W29" s="121"/>
      <c r="X29" s="26" t="str">
        <f t="shared" si="7"/>
        <v/>
      </c>
      <c r="Y29" s="71"/>
      <c r="Z29" s="26" t="str">
        <f t="shared" si="8"/>
        <v/>
      </c>
      <c r="AA29" s="71"/>
      <c r="AB29" s="26" t="str">
        <f t="shared" si="9"/>
        <v/>
      </c>
      <c r="AC29" s="72"/>
      <c r="AD29" s="26" t="str">
        <f t="shared" si="10"/>
        <v/>
      </c>
      <c r="AE29" s="71"/>
      <c r="AF29" s="26" t="str">
        <f t="shared" si="11"/>
        <v/>
      </c>
      <c r="AG29" s="123" t="str">
        <f t="shared" si="12"/>
        <v/>
      </c>
      <c r="AH29" s="71"/>
      <c r="AI29" s="26" t="str">
        <f t="shared" si="13"/>
        <v/>
      </c>
      <c r="AJ29" s="71"/>
      <c r="AK29" s="26" t="str">
        <f t="shared" si="14"/>
        <v/>
      </c>
      <c r="AL29" s="71"/>
      <c r="AM29" s="26" t="str">
        <f t="shared" si="15"/>
        <v/>
      </c>
      <c r="AN29" s="121"/>
      <c r="AO29" s="26" t="str">
        <f t="shared" si="29"/>
        <v/>
      </c>
      <c r="AP29" s="121"/>
      <c r="AQ29" s="26" t="str">
        <f t="shared" si="17"/>
        <v/>
      </c>
      <c r="AR29" s="71"/>
      <c r="AS29" s="26" t="str">
        <f t="shared" si="18"/>
        <v/>
      </c>
      <c r="AT29" s="71"/>
      <c r="AU29" s="26" t="str">
        <f t="shared" si="19"/>
        <v/>
      </c>
      <c r="AV29" s="121"/>
      <c r="AW29" s="26" t="str">
        <f t="shared" si="20"/>
        <v/>
      </c>
      <c r="AX29" s="71"/>
      <c r="AY29" s="26" t="str">
        <f t="shared" si="21"/>
        <v/>
      </c>
      <c r="AZ29" s="71"/>
      <c r="BA29" s="26" t="str">
        <f t="shared" si="22"/>
        <v/>
      </c>
      <c r="BB29" s="27" t="str">
        <f t="shared" si="23"/>
        <v/>
      </c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</row>
    <row r="30" spans="1:187" ht="17.25" customHeight="1">
      <c r="A30" s="16">
        <v>26</v>
      </c>
      <c r="B30" s="113"/>
      <c r="C30" s="37"/>
      <c r="D30" s="35"/>
      <c r="E30" s="22" t="str">
        <f t="shared" si="0"/>
        <v/>
      </c>
      <c r="F30" s="23" t="str">
        <f t="shared" si="24"/>
        <v/>
      </c>
      <c r="G30" s="23" t="str">
        <f t="shared" si="25"/>
        <v/>
      </c>
      <c r="H30" s="28">
        <f t="shared" si="1"/>
        <v>0</v>
      </c>
      <c r="I30" s="24">
        <f t="shared" si="2"/>
        <v>0</v>
      </c>
      <c r="J30" s="36"/>
      <c r="K30" s="24">
        <f t="shared" si="26"/>
        <v>0</v>
      </c>
      <c r="L30" s="25">
        <f t="shared" si="27"/>
        <v>0</v>
      </c>
      <c r="M30" s="71"/>
      <c r="N30" s="26" t="str">
        <f t="shared" si="28"/>
        <v/>
      </c>
      <c r="O30" s="71"/>
      <c r="P30" s="26" t="str">
        <f t="shared" si="3"/>
        <v/>
      </c>
      <c r="Q30" s="71"/>
      <c r="R30" s="26" t="str">
        <f t="shared" si="4"/>
        <v/>
      </c>
      <c r="S30" s="71"/>
      <c r="T30" s="26" t="str">
        <f t="shared" si="5"/>
        <v/>
      </c>
      <c r="U30" s="71"/>
      <c r="V30" s="26" t="str">
        <f t="shared" si="6"/>
        <v/>
      </c>
      <c r="W30" s="71"/>
      <c r="X30" s="26" t="str">
        <f t="shared" si="7"/>
        <v/>
      </c>
      <c r="Y30" s="71"/>
      <c r="Z30" s="26" t="str">
        <f t="shared" si="8"/>
        <v/>
      </c>
      <c r="AA30" s="71"/>
      <c r="AB30" s="26" t="str">
        <f t="shared" si="9"/>
        <v/>
      </c>
      <c r="AC30" s="72"/>
      <c r="AD30" s="26" t="str">
        <f t="shared" si="10"/>
        <v/>
      </c>
      <c r="AE30" s="71"/>
      <c r="AF30" s="26" t="str">
        <f t="shared" si="11"/>
        <v/>
      </c>
      <c r="AG30" s="123" t="str">
        <f t="shared" si="12"/>
        <v/>
      </c>
      <c r="AH30" s="71"/>
      <c r="AI30" s="26" t="str">
        <f t="shared" si="13"/>
        <v/>
      </c>
      <c r="AJ30" s="71"/>
      <c r="AK30" s="26" t="str">
        <f t="shared" si="14"/>
        <v/>
      </c>
      <c r="AL30" s="71"/>
      <c r="AM30" s="26" t="str">
        <f t="shared" si="15"/>
        <v/>
      </c>
      <c r="AN30" s="71"/>
      <c r="AO30" s="26" t="str">
        <f t="shared" si="29"/>
        <v/>
      </c>
      <c r="AP30" s="71"/>
      <c r="AQ30" s="26" t="str">
        <f t="shared" si="17"/>
        <v/>
      </c>
      <c r="AR30" s="71"/>
      <c r="AS30" s="26" t="str">
        <f t="shared" si="18"/>
        <v/>
      </c>
      <c r="AT30" s="71"/>
      <c r="AU30" s="26" t="str">
        <f t="shared" si="19"/>
        <v/>
      </c>
      <c r="AV30" s="71"/>
      <c r="AW30" s="26" t="str">
        <f t="shared" si="20"/>
        <v/>
      </c>
      <c r="AX30" s="71"/>
      <c r="AY30" s="26" t="str">
        <f t="shared" si="21"/>
        <v/>
      </c>
      <c r="AZ30" s="71"/>
      <c r="BA30" s="26" t="str">
        <f t="shared" si="22"/>
        <v/>
      </c>
      <c r="BB30" s="27" t="str">
        <f t="shared" si="23"/>
        <v/>
      </c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</row>
    <row r="31" spans="1:187" ht="17.25" customHeight="1">
      <c r="A31" s="16">
        <v>27</v>
      </c>
      <c r="B31" s="113"/>
      <c r="C31" s="37"/>
      <c r="D31" s="35"/>
      <c r="E31" s="22" t="str">
        <f t="shared" si="0"/>
        <v/>
      </c>
      <c r="F31" s="23" t="str">
        <f t="shared" si="24"/>
        <v/>
      </c>
      <c r="G31" s="23" t="str">
        <f t="shared" si="25"/>
        <v/>
      </c>
      <c r="H31" s="28">
        <f t="shared" si="1"/>
        <v>0</v>
      </c>
      <c r="I31" s="24">
        <f t="shared" si="2"/>
        <v>0</v>
      </c>
      <c r="J31" s="36"/>
      <c r="K31" s="24">
        <f t="shared" si="26"/>
        <v>0</v>
      </c>
      <c r="L31" s="25">
        <f t="shared" si="27"/>
        <v>0</v>
      </c>
      <c r="M31" s="71"/>
      <c r="N31" s="26" t="str">
        <f t="shared" si="28"/>
        <v/>
      </c>
      <c r="O31" s="71"/>
      <c r="P31" s="26" t="str">
        <f t="shared" si="3"/>
        <v/>
      </c>
      <c r="Q31" s="71"/>
      <c r="R31" s="26" t="str">
        <f t="shared" si="4"/>
        <v/>
      </c>
      <c r="S31" s="71"/>
      <c r="T31" s="26" t="str">
        <f t="shared" si="5"/>
        <v/>
      </c>
      <c r="U31" s="71"/>
      <c r="V31" s="26" t="str">
        <f t="shared" si="6"/>
        <v/>
      </c>
      <c r="W31" s="71"/>
      <c r="X31" s="26" t="str">
        <f t="shared" si="7"/>
        <v/>
      </c>
      <c r="Y31" s="71"/>
      <c r="Z31" s="26" t="str">
        <f t="shared" si="8"/>
        <v/>
      </c>
      <c r="AA31" s="71"/>
      <c r="AB31" s="26" t="str">
        <f t="shared" si="9"/>
        <v/>
      </c>
      <c r="AC31" s="72"/>
      <c r="AD31" s="26" t="str">
        <f t="shared" si="10"/>
        <v/>
      </c>
      <c r="AE31" s="71"/>
      <c r="AF31" s="26" t="str">
        <f t="shared" si="11"/>
        <v/>
      </c>
      <c r="AG31" s="21" t="str">
        <f t="shared" si="12"/>
        <v/>
      </c>
      <c r="AH31" s="71"/>
      <c r="AI31" s="26" t="str">
        <f t="shared" si="13"/>
        <v/>
      </c>
      <c r="AJ31" s="71"/>
      <c r="AK31" s="26" t="str">
        <f t="shared" si="14"/>
        <v/>
      </c>
      <c r="AL31" s="71"/>
      <c r="AM31" s="26" t="str">
        <f t="shared" si="15"/>
        <v/>
      </c>
      <c r="AN31" s="71"/>
      <c r="AO31" s="26" t="str">
        <f t="shared" si="29"/>
        <v/>
      </c>
      <c r="AP31" s="71"/>
      <c r="AQ31" s="26" t="str">
        <f t="shared" si="17"/>
        <v/>
      </c>
      <c r="AR31" s="71"/>
      <c r="AS31" s="26" t="str">
        <f t="shared" si="18"/>
        <v/>
      </c>
      <c r="AT31" s="71"/>
      <c r="AU31" s="26" t="str">
        <f t="shared" si="19"/>
        <v/>
      </c>
      <c r="AV31" s="71"/>
      <c r="AW31" s="26" t="str">
        <f t="shared" si="20"/>
        <v/>
      </c>
      <c r="AX31" s="71"/>
      <c r="AY31" s="26" t="str">
        <f t="shared" si="21"/>
        <v/>
      </c>
      <c r="AZ31" s="71"/>
      <c r="BA31" s="26" t="str">
        <f t="shared" si="22"/>
        <v/>
      </c>
      <c r="BB31" s="27" t="str">
        <f t="shared" si="23"/>
        <v/>
      </c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</row>
    <row r="32" spans="1:187" ht="17.25" customHeight="1">
      <c r="A32" s="16">
        <v>28</v>
      </c>
      <c r="B32" s="113"/>
      <c r="C32" s="37"/>
      <c r="D32" s="35"/>
      <c r="E32" s="22" t="str">
        <f t="shared" si="0"/>
        <v/>
      </c>
      <c r="F32" s="23" t="str">
        <f t="shared" si="24"/>
        <v/>
      </c>
      <c r="G32" s="23" t="str">
        <f t="shared" si="25"/>
        <v/>
      </c>
      <c r="H32" s="28">
        <f t="shared" si="1"/>
        <v>0</v>
      </c>
      <c r="I32" s="24">
        <f t="shared" si="2"/>
        <v>0</v>
      </c>
      <c r="J32" s="36"/>
      <c r="K32" s="24">
        <f t="shared" si="26"/>
        <v>0</v>
      </c>
      <c r="L32" s="25">
        <f t="shared" si="27"/>
        <v>0</v>
      </c>
      <c r="M32" s="71"/>
      <c r="N32" s="26" t="str">
        <f t="shared" si="28"/>
        <v/>
      </c>
      <c r="O32" s="71"/>
      <c r="P32" s="26" t="str">
        <f t="shared" si="3"/>
        <v/>
      </c>
      <c r="Q32" s="71"/>
      <c r="R32" s="26" t="str">
        <f t="shared" si="4"/>
        <v/>
      </c>
      <c r="S32" s="71"/>
      <c r="T32" s="26" t="str">
        <f t="shared" si="5"/>
        <v/>
      </c>
      <c r="U32" s="71"/>
      <c r="V32" s="26" t="str">
        <f t="shared" si="6"/>
        <v/>
      </c>
      <c r="W32" s="71"/>
      <c r="X32" s="26" t="str">
        <f t="shared" si="7"/>
        <v/>
      </c>
      <c r="Y32" s="71"/>
      <c r="Z32" s="26" t="str">
        <f t="shared" si="8"/>
        <v/>
      </c>
      <c r="AA32" s="71"/>
      <c r="AB32" s="26" t="str">
        <f t="shared" si="9"/>
        <v/>
      </c>
      <c r="AC32" s="72"/>
      <c r="AD32" s="26" t="str">
        <f t="shared" si="10"/>
        <v/>
      </c>
      <c r="AE32" s="71"/>
      <c r="AF32" s="26" t="str">
        <f t="shared" si="11"/>
        <v/>
      </c>
      <c r="AG32" s="21" t="str">
        <f t="shared" si="12"/>
        <v/>
      </c>
      <c r="AH32" s="71"/>
      <c r="AI32" s="26" t="str">
        <f t="shared" si="13"/>
        <v/>
      </c>
      <c r="AJ32" s="71"/>
      <c r="AK32" s="26" t="str">
        <f t="shared" si="14"/>
        <v/>
      </c>
      <c r="AL32" s="71"/>
      <c r="AM32" s="26" t="str">
        <f t="shared" si="15"/>
        <v/>
      </c>
      <c r="AN32" s="71"/>
      <c r="AO32" s="26" t="str">
        <f t="shared" si="29"/>
        <v/>
      </c>
      <c r="AP32" s="71"/>
      <c r="AQ32" s="26" t="str">
        <f t="shared" si="17"/>
        <v/>
      </c>
      <c r="AR32" s="71"/>
      <c r="AS32" s="26" t="str">
        <f t="shared" si="18"/>
        <v/>
      </c>
      <c r="AT32" s="71"/>
      <c r="AU32" s="26" t="str">
        <f t="shared" si="19"/>
        <v/>
      </c>
      <c r="AV32" s="71"/>
      <c r="AW32" s="26" t="str">
        <f t="shared" si="20"/>
        <v/>
      </c>
      <c r="AX32" s="71"/>
      <c r="AY32" s="26" t="str">
        <f t="shared" si="21"/>
        <v/>
      </c>
      <c r="AZ32" s="71"/>
      <c r="BA32" s="26" t="str">
        <f t="shared" si="22"/>
        <v/>
      </c>
      <c r="BB32" s="27" t="str">
        <f t="shared" si="23"/>
        <v/>
      </c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</row>
    <row r="33" spans="1:187" ht="17.25" customHeight="1">
      <c r="A33" s="16">
        <v>29</v>
      </c>
      <c r="B33" s="35"/>
      <c r="C33" s="35"/>
      <c r="D33" s="35"/>
      <c r="E33" s="22" t="str">
        <f t="shared" si="0"/>
        <v/>
      </c>
      <c r="F33" s="23" t="str">
        <f t="shared" si="24"/>
        <v/>
      </c>
      <c r="G33" s="23" t="str">
        <f t="shared" si="25"/>
        <v/>
      </c>
      <c r="H33" s="28">
        <f t="shared" si="1"/>
        <v>0</v>
      </c>
      <c r="I33" s="24">
        <f t="shared" si="2"/>
        <v>0</v>
      </c>
      <c r="J33" s="36"/>
      <c r="K33" s="24">
        <f t="shared" si="26"/>
        <v>0</v>
      </c>
      <c r="L33" s="25">
        <f t="shared" si="27"/>
        <v>0</v>
      </c>
      <c r="M33" s="71"/>
      <c r="N33" s="26" t="str">
        <f t="shared" si="28"/>
        <v/>
      </c>
      <c r="O33" s="71"/>
      <c r="P33" s="26" t="str">
        <f t="shared" si="3"/>
        <v/>
      </c>
      <c r="Q33" s="71"/>
      <c r="R33" s="26" t="str">
        <f t="shared" si="4"/>
        <v/>
      </c>
      <c r="S33" s="71"/>
      <c r="T33" s="26" t="str">
        <f t="shared" si="5"/>
        <v/>
      </c>
      <c r="U33" s="71"/>
      <c r="V33" s="26" t="str">
        <f t="shared" si="6"/>
        <v/>
      </c>
      <c r="W33" s="71"/>
      <c r="X33" s="26" t="str">
        <f t="shared" si="7"/>
        <v/>
      </c>
      <c r="Y33" s="71"/>
      <c r="Z33" s="26" t="str">
        <f t="shared" si="8"/>
        <v/>
      </c>
      <c r="AA33" s="71"/>
      <c r="AB33" s="26" t="str">
        <f t="shared" si="9"/>
        <v/>
      </c>
      <c r="AC33" s="72"/>
      <c r="AD33" s="26" t="str">
        <f t="shared" si="10"/>
        <v/>
      </c>
      <c r="AE33" s="71"/>
      <c r="AF33" s="26" t="str">
        <f t="shared" si="11"/>
        <v/>
      </c>
      <c r="AG33" s="21" t="str">
        <f t="shared" si="12"/>
        <v/>
      </c>
      <c r="AH33" s="71"/>
      <c r="AI33" s="26" t="str">
        <f t="shared" si="13"/>
        <v/>
      </c>
      <c r="AJ33" s="71"/>
      <c r="AK33" s="26" t="str">
        <f t="shared" si="14"/>
        <v/>
      </c>
      <c r="AL33" s="71"/>
      <c r="AM33" s="26" t="str">
        <f t="shared" si="15"/>
        <v/>
      </c>
      <c r="AN33" s="71"/>
      <c r="AO33" s="26" t="str">
        <f t="shared" si="29"/>
        <v/>
      </c>
      <c r="AP33" s="71"/>
      <c r="AQ33" s="26" t="str">
        <f t="shared" si="17"/>
        <v/>
      </c>
      <c r="AR33" s="71"/>
      <c r="AS33" s="26" t="str">
        <f t="shared" si="18"/>
        <v/>
      </c>
      <c r="AT33" s="71"/>
      <c r="AU33" s="26" t="str">
        <f t="shared" si="19"/>
        <v/>
      </c>
      <c r="AV33" s="71"/>
      <c r="AW33" s="26" t="str">
        <f t="shared" si="20"/>
        <v/>
      </c>
      <c r="AX33" s="71"/>
      <c r="AY33" s="26" t="str">
        <f t="shared" si="21"/>
        <v/>
      </c>
      <c r="AZ33" s="71"/>
      <c r="BA33" s="26" t="str">
        <f t="shared" si="22"/>
        <v/>
      </c>
      <c r="BB33" s="27" t="str">
        <f t="shared" si="23"/>
        <v/>
      </c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</row>
    <row r="34" spans="1:187" ht="17.25" customHeight="1">
      <c r="A34" s="16">
        <v>30</v>
      </c>
      <c r="B34" s="35"/>
      <c r="C34" s="35"/>
      <c r="D34" s="35"/>
      <c r="E34" s="22" t="str">
        <f t="shared" si="0"/>
        <v/>
      </c>
      <c r="F34" s="23" t="str">
        <f t="shared" si="24"/>
        <v/>
      </c>
      <c r="G34" s="23" t="str">
        <f t="shared" si="25"/>
        <v/>
      </c>
      <c r="H34" s="28">
        <f t="shared" si="1"/>
        <v>0</v>
      </c>
      <c r="I34" s="24">
        <f t="shared" si="2"/>
        <v>0</v>
      </c>
      <c r="J34" s="36"/>
      <c r="K34" s="24">
        <f t="shared" si="26"/>
        <v>0</v>
      </c>
      <c r="L34" s="25">
        <f t="shared" si="27"/>
        <v>0</v>
      </c>
      <c r="M34" s="71"/>
      <c r="N34" s="26" t="str">
        <f t="shared" si="28"/>
        <v/>
      </c>
      <c r="O34" s="71"/>
      <c r="P34" s="26" t="str">
        <f t="shared" si="3"/>
        <v/>
      </c>
      <c r="Q34" s="71"/>
      <c r="R34" s="26" t="str">
        <f t="shared" si="4"/>
        <v/>
      </c>
      <c r="S34" s="71"/>
      <c r="T34" s="26" t="str">
        <f t="shared" si="5"/>
        <v/>
      </c>
      <c r="U34" s="71"/>
      <c r="V34" s="26" t="str">
        <f t="shared" si="6"/>
        <v/>
      </c>
      <c r="W34" s="71"/>
      <c r="X34" s="26" t="str">
        <f t="shared" si="7"/>
        <v/>
      </c>
      <c r="Y34" s="71"/>
      <c r="Z34" s="26" t="str">
        <f t="shared" si="8"/>
        <v/>
      </c>
      <c r="AA34" s="71"/>
      <c r="AB34" s="26" t="str">
        <f t="shared" si="9"/>
        <v/>
      </c>
      <c r="AC34" s="72"/>
      <c r="AD34" s="26" t="str">
        <f t="shared" si="10"/>
        <v/>
      </c>
      <c r="AE34" s="71"/>
      <c r="AF34" s="26" t="str">
        <f t="shared" si="11"/>
        <v/>
      </c>
      <c r="AG34" s="21" t="str">
        <f t="shared" si="12"/>
        <v/>
      </c>
      <c r="AH34" s="71"/>
      <c r="AI34" s="26" t="str">
        <f t="shared" si="13"/>
        <v/>
      </c>
      <c r="AJ34" s="71"/>
      <c r="AK34" s="26" t="str">
        <f t="shared" si="14"/>
        <v/>
      </c>
      <c r="AL34" s="71"/>
      <c r="AM34" s="26" t="str">
        <f t="shared" si="15"/>
        <v/>
      </c>
      <c r="AN34" s="71"/>
      <c r="AO34" s="26" t="str">
        <f t="shared" si="29"/>
        <v/>
      </c>
      <c r="AP34" s="71"/>
      <c r="AQ34" s="26" t="str">
        <f t="shared" si="17"/>
        <v/>
      </c>
      <c r="AR34" s="71"/>
      <c r="AS34" s="26" t="str">
        <f t="shared" si="18"/>
        <v/>
      </c>
      <c r="AT34" s="71"/>
      <c r="AU34" s="26" t="str">
        <f t="shared" si="19"/>
        <v/>
      </c>
      <c r="AV34" s="71"/>
      <c r="AW34" s="26" t="str">
        <f t="shared" si="20"/>
        <v/>
      </c>
      <c r="AX34" s="71"/>
      <c r="AY34" s="26" t="str">
        <f t="shared" si="21"/>
        <v/>
      </c>
      <c r="AZ34" s="71"/>
      <c r="BA34" s="26" t="str">
        <f t="shared" si="22"/>
        <v/>
      </c>
      <c r="BB34" s="27" t="str">
        <f t="shared" si="23"/>
        <v/>
      </c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</row>
    <row r="35" spans="1:187" ht="17.25" customHeight="1">
      <c r="A35" s="16">
        <v>31</v>
      </c>
      <c r="B35" s="35"/>
      <c r="C35" s="35"/>
      <c r="D35" s="35"/>
      <c r="E35" s="22" t="str">
        <f t="shared" si="0"/>
        <v/>
      </c>
      <c r="F35" s="23" t="str">
        <f t="shared" si="24"/>
        <v/>
      </c>
      <c r="G35" s="23" t="str">
        <f t="shared" si="25"/>
        <v/>
      </c>
      <c r="H35" s="28">
        <f t="shared" si="1"/>
        <v>0</v>
      </c>
      <c r="I35" s="24">
        <f t="shared" si="2"/>
        <v>0</v>
      </c>
      <c r="J35" s="36"/>
      <c r="K35" s="24">
        <f t="shared" si="26"/>
        <v>0</v>
      </c>
      <c r="L35" s="25">
        <f t="shared" si="27"/>
        <v>0</v>
      </c>
      <c r="M35" s="71"/>
      <c r="N35" s="26" t="str">
        <f t="shared" si="28"/>
        <v/>
      </c>
      <c r="O35" s="71"/>
      <c r="P35" s="26" t="str">
        <f t="shared" si="3"/>
        <v/>
      </c>
      <c r="Q35" s="71"/>
      <c r="R35" s="26" t="str">
        <f t="shared" si="4"/>
        <v/>
      </c>
      <c r="S35" s="71"/>
      <c r="T35" s="26" t="str">
        <f t="shared" si="5"/>
        <v/>
      </c>
      <c r="U35" s="71"/>
      <c r="V35" s="26" t="str">
        <f t="shared" si="6"/>
        <v/>
      </c>
      <c r="W35" s="71"/>
      <c r="X35" s="26" t="str">
        <f t="shared" si="7"/>
        <v/>
      </c>
      <c r="Y35" s="71"/>
      <c r="Z35" s="26" t="str">
        <f t="shared" si="8"/>
        <v/>
      </c>
      <c r="AA35" s="71"/>
      <c r="AB35" s="26" t="str">
        <f t="shared" si="9"/>
        <v/>
      </c>
      <c r="AC35" s="72"/>
      <c r="AD35" s="26" t="str">
        <f t="shared" si="10"/>
        <v/>
      </c>
      <c r="AE35" s="71"/>
      <c r="AF35" s="26" t="str">
        <f t="shared" si="11"/>
        <v/>
      </c>
      <c r="AG35" s="21" t="str">
        <f t="shared" si="12"/>
        <v/>
      </c>
      <c r="AH35" s="71"/>
      <c r="AI35" s="26" t="str">
        <f t="shared" si="13"/>
        <v/>
      </c>
      <c r="AJ35" s="71"/>
      <c r="AK35" s="26" t="str">
        <f t="shared" si="14"/>
        <v/>
      </c>
      <c r="AL35" s="71"/>
      <c r="AM35" s="26" t="str">
        <f t="shared" si="15"/>
        <v/>
      </c>
      <c r="AN35" s="71"/>
      <c r="AO35" s="26" t="str">
        <f t="shared" si="29"/>
        <v/>
      </c>
      <c r="AP35" s="71"/>
      <c r="AQ35" s="26" t="str">
        <f t="shared" si="17"/>
        <v/>
      </c>
      <c r="AR35" s="71"/>
      <c r="AS35" s="26" t="str">
        <f t="shared" si="18"/>
        <v/>
      </c>
      <c r="AT35" s="71"/>
      <c r="AU35" s="26" t="str">
        <f t="shared" si="19"/>
        <v/>
      </c>
      <c r="AV35" s="71"/>
      <c r="AW35" s="26" t="str">
        <f t="shared" si="20"/>
        <v/>
      </c>
      <c r="AX35" s="71"/>
      <c r="AY35" s="26" t="str">
        <f t="shared" si="21"/>
        <v/>
      </c>
      <c r="AZ35" s="71"/>
      <c r="BA35" s="26" t="str">
        <f t="shared" si="22"/>
        <v/>
      </c>
      <c r="BB35" s="27" t="str">
        <f t="shared" si="23"/>
        <v/>
      </c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</row>
    <row r="36" spans="1:187" ht="17.25" customHeight="1">
      <c r="A36" s="16">
        <v>32</v>
      </c>
      <c r="B36" s="35"/>
      <c r="C36" s="35"/>
      <c r="D36" s="35"/>
      <c r="E36" s="22" t="str">
        <f t="shared" si="0"/>
        <v/>
      </c>
      <c r="F36" s="23" t="str">
        <f t="shared" si="24"/>
        <v/>
      </c>
      <c r="G36" s="23" t="str">
        <f t="shared" si="25"/>
        <v/>
      </c>
      <c r="H36" s="28">
        <f t="shared" si="1"/>
        <v>0</v>
      </c>
      <c r="I36" s="24">
        <f t="shared" si="2"/>
        <v>0</v>
      </c>
      <c r="J36" s="36"/>
      <c r="K36" s="24">
        <f t="shared" si="26"/>
        <v>0</v>
      </c>
      <c r="L36" s="25">
        <f t="shared" si="27"/>
        <v>0</v>
      </c>
      <c r="M36" s="71"/>
      <c r="N36" s="26" t="str">
        <f t="shared" si="28"/>
        <v/>
      </c>
      <c r="O36" s="71"/>
      <c r="P36" s="26" t="str">
        <f t="shared" si="3"/>
        <v/>
      </c>
      <c r="Q36" s="71"/>
      <c r="R36" s="26" t="str">
        <f t="shared" si="4"/>
        <v/>
      </c>
      <c r="S36" s="71"/>
      <c r="T36" s="26" t="str">
        <f t="shared" si="5"/>
        <v/>
      </c>
      <c r="U36" s="71"/>
      <c r="V36" s="26" t="str">
        <f t="shared" si="6"/>
        <v/>
      </c>
      <c r="W36" s="71"/>
      <c r="X36" s="26" t="str">
        <f t="shared" si="7"/>
        <v/>
      </c>
      <c r="Y36" s="71"/>
      <c r="Z36" s="26" t="str">
        <f t="shared" si="8"/>
        <v/>
      </c>
      <c r="AA36" s="71"/>
      <c r="AB36" s="26" t="str">
        <f t="shared" si="9"/>
        <v/>
      </c>
      <c r="AC36" s="72"/>
      <c r="AD36" s="26" t="str">
        <f t="shared" si="10"/>
        <v/>
      </c>
      <c r="AE36" s="71"/>
      <c r="AF36" s="26" t="str">
        <f t="shared" si="11"/>
        <v/>
      </c>
      <c r="AG36" s="21" t="str">
        <f t="shared" si="12"/>
        <v/>
      </c>
      <c r="AH36" s="71"/>
      <c r="AI36" s="26" t="str">
        <f t="shared" si="13"/>
        <v/>
      </c>
      <c r="AJ36" s="71"/>
      <c r="AK36" s="26" t="str">
        <f t="shared" si="14"/>
        <v/>
      </c>
      <c r="AL36" s="71"/>
      <c r="AM36" s="26" t="str">
        <f t="shared" si="15"/>
        <v/>
      </c>
      <c r="AN36" s="71"/>
      <c r="AO36" s="26" t="str">
        <f t="shared" si="29"/>
        <v/>
      </c>
      <c r="AP36" s="71"/>
      <c r="AQ36" s="26" t="str">
        <f t="shared" si="17"/>
        <v/>
      </c>
      <c r="AR36" s="71"/>
      <c r="AS36" s="26" t="str">
        <f t="shared" si="18"/>
        <v/>
      </c>
      <c r="AT36" s="71"/>
      <c r="AU36" s="26" t="str">
        <f t="shared" si="19"/>
        <v/>
      </c>
      <c r="AV36" s="71"/>
      <c r="AW36" s="26" t="str">
        <f t="shared" si="20"/>
        <v/>
      </c>
      <c r="AX36" s="71"/>
      <c r="AY36" s="26" t="str">
        <f t="shared" si="21"/>
        <v/>
      </c>
      <c r="AZ36" s="71"/>
      <c r="BA36" s="26" t="str">
        <f t="shared" si="22"/>
        <v/>
      </c>
      <c r="BB36" s="27" t="str">
        <f t="shared" si="23"/>
        <v/>
      </c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</row>
    <row r="37" spans="1:187" ht="17.25" customHeight="1">
      <c r="A37" s="16">
        <v>33</v>
      </c>
      <c r="B37" s="35"/>
      <c r="C37" s="35"/>
      <c r="D37" s="35"/>
      <c r="E37" s="22" t="str">
        <f t="shared" si="0"/>
        <v/>
      </c>
      <c r="F37" s="23" t="str">
        <f t="shared" si="24"/>
        <v/>
      </c>
      <c r="G37" s="23" t="str">
        <f t="shared" si="25"/>
        <v/>
      </c>
      <c r="H37" s="28">
        <f t="shared" si="1"/>
        <v>0</v>
      </c>
      <c r="I37" s="24">
        <f t="shared" si="2"/>
        <v>0</v>
      </c>
      <c r="J37" s="36"/>
      <c r="K37" s="24">
        <f t="shared" si="26"/>
        <v>0</v>
      </c>
      <c r="L37" s="25">
        <f t="shared" si="27"/>
        <v>0</v>
      </c>
      <c r="M37" s="71"/>
      <c r="N37" s="26" t="str">
        <f t="shared" si="28"/>
        <v/>
      </c>
      <c r="O37" s="71"/>
      <c r="P37" s="26" t="str">
        <f t="shared" si="3"/>
        <v/>
      </c>
      <c r="Q37" s="71"/>
      <c r="R37" s="26" t="str">
        <f t="shared" si="4"/>
        <v/>
      </c>
      <c r="S37" s="71"/>
      <c r="T37" s="26" t="str">
        <f t="shared" si="5"/>
        <v/>
      </c>
      <c r="U37" s="71"/>
      <c r="V37" s="26" t="str">
        <f t="shared" si="6"/>
        <v/>
      </c>
      <c r="W37" s="71"/>
      <c r="X37" s="26" t="str">
        <f t="shared" si="7"/>
        <v/>
      </c>
      <c r="Y37" s="71"/>
      <c r="Z37" s="26" t="str">
        <f t="shared" si="8"/>
        <v/>
      </c>
      <c r="AA37" s="71"/>
      <c r="AB37" s="26" t="str">
        <f t="shared" si="9"/>
        <v/>
      </c>
      <c r="AC37" s="72"/>
      <c r="AD37" s="26" t="str">
        <f t="shared" si="10"/>
        <v/>
      </c>
      <c r="AE37" s="71"/>
      <c r="AF37" s="26" t="str">
        <f t="shared" si="11"/>
        <v/>
      </c>
      <c r="AG37" s="21" t="str">
        <f t="shared" si="12"/>
        <v/>
      </c>
      <c r="AH37" s="71"/>
      <c r="AI37" s="26" t="str">
        <f t="shared" si="13"/>
        <v/>
      </c>
      <c r="AJ37" s="71"/>
      <c r="AK37" s="26" t="str">
        <f t="shared" si="14"/>
        <v/>
      </c>
      <c r="AL37" s="71"/>
      <c r="AM37" s="26" t="str">
        <f t="shared" si="15"/>
        <v/>
      </c>
      <c r="AN37" s="71"/>
      <c r="AO37" s="26" t="str">
        <f t="shared" si="29"/>
        <v/>
      </c>
      <c r="AP37" s="71"/>
      <c r="AQ37" s="26" t="str">
        <f t="shared" si="17"/>
        <v/>
      </c>
      <c r="AR37" s="71"/>
      <c r="AS37" s="26" t="str">
        <f t="shared" si="18"/>
        <v/>
      </c>
      <c r="AT37" s="71"/>
      <c r="AU37" s="26" t="str">
        <f t="shared" si="19"/>
        <v/>
      </c>
      <c r="AV37" s="71"/>
      <c r="AW37" s="26" t="str">
        <f t="shared" si="20"/>
        <v/>
      </c>
      <c r="AX37" s="71"/>
      <c r="AY37" s="26" t="str">
        <f t="shared" si="21"/>
        <v/>
      </c>
      <c r="AZ37" s="71"/>
      <c r="BA37" s="26" t="str">
        <f t="shared" si="22"/>
        <v/>
      </c>
      <c r="BB37" s="27" t="str">
        <f t="shared" si="23"/>
        <v/>
      </c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</row>
    <row r="38" spans="1:187" ht="17.25" customHeight="1">
      <c r="A38" s="16">
        <v>34</v>
      </c>
      <c r="B38" s="35"/>
      <c r="C38" s="35"/>
      <c r="D38" s="35"/>
      <c r="E38" s="22" t="str">
        <f t="shared" si="0"/>
        <v/>
      </c>
      <c r="F38" s="23" t="str">
        <f t="shared" si="24"/>
        <v/>
      </c>
      <c r="G38" s="23" t="str">
        <f t="shared" si="25"/>
        <v/>
      </c>
      <c r="H38" s="28">
        <f t="shared" si="1"/>
        <v>0</v>
      </c>
      <c r="I38" s="24">
        <f t="shared" si="2"/>
        <v>0</v>
      </c>
      <c r="J38" s="36"/>
      <c r="K38" s="24">
        <f t="shared" si="26"/>
        <v>0</v>
      </c>
      <c r="L38" s="25">
        <f t="shared" si="27"/>
        <v>0</v>
      </c>
      <c r="M38" s="71"/>
      <c r="N38" s="26" t="str">
        <f t="shared" si="28"/>
        <v/>
      </c>
      <c r="O38" s="71"/>
      <c r="P38" s="26" t="str">
        <f t="shared" si="3"/>
        <v/>
      </c>
      <c r="Q38" s="71"/>
      <c r="R38" s="26" t="str">
        <f t="shared" si="4"/>
        <v/>
      </c>
      <c r="S38" s="71"/>
      <c r="T38" s="26" t="str">
        <f t="shared" si="5"/>
        <v/>
      </c>
      <c r="U38" s="71"/>
      <c r="V38" s="26" t="str">
        <f t="shared" si="6"/>
        <v/>
      </c>
      <c r="W38" s="71"/>
      <c r="X38" s="26" t="str">
        <f t="shared" si="7"/>
        <v/>
      </c>
      <c r="Y38" s="71"/>
      <c r="Z38" s="26" t="str">
        <f t="shared" si="8"/>
        <v/>
      </c>
      <c r="AA38" s="71"/>
      <c r="AB38" s="26" t="str">
        <f t="shared" si="9"/>
        <v/>
      </c>
      <c r="AC38" s="72"/>
      <c r="AD38" s="26" t="str">
        <f t="shared" si="10"/>
        <v/>
      </c>
      <c r="AE38" s="71"/>
      <c r="AF38" s="26" t="str">
        <f t="shared" si="11"/>
        <v/>
      </c>
      <c r="AG38" s="21" t="str">
        <f t="shared" si="12"/>
        <v/>
      </c>
      <c r="AH38" s="71"/>
      <c r="AI38" s="26" t="str">
        <f t="shared" si="13"/>
        <v/>
      </c>
      <c r="AJ38" s="71"/>
      <c r="AK38" s="26" t="str">
        <f t="shared" si="14"/>
        <v/>
      </c>
      <c r="AL38" s="71"/>
      <c r="AM38" s="26" t="str">
        <f t="shared" si="15"/>
        <v/>
      </c>
      <c r="AN38" s="71"/>
      <c r="AO38" s="26" t="str">
        <f t="shared" si="29"/>
        <v/>
      </c>
      <c r="AP38" s="71"/>
      <c r="AQ38" s="26" t="str">
        <f t="shared" si="17"/>
        <v/>
      </c>
      <c r="AR38" s="71"/>
      <c r="AS38" s="26" t="str">
        <f t="shared" si="18"/>
        <v/>
      </c>
      <c r="AT38" s="71"/>
      <c r="AU38" s="26" t="str">
        <f t="shared" si="19"/>
        <v/>
      </c>
      <c r="AV38" s="71"/>
      <c r="AW38" s="26" t="str">
        <f t="shared" si="20"/>
        <v/>
      </c>
      <c r="AX38" s="71"/>
      <c r="AY38" s="26" t="str">
        <f t="shared" si="21"/>
        <v/>
      </c>
      <c r="AZ38" s="71"/>
      <c r="BA38" s="26" t="str">
        <f t="shared" si="22"/>
        <v/>
      </c>
      <c r="BB38" s="27" t="str">
        <f t="shared" si="23"/>
        <v/>
      </c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</row>
    <row r="39" spans="1:187" ht="17.25" customHeight="1">
      <c r="A39" s="16">
        <v>35</v>
      </c>
      <c r="B39" s="35"/>
      <c r="C39" s="35"/>
      <c r="D39" s="35"/>
      <c r="E39" s="22" t="str">
        <f t="shared" si="0"/>
        <v/>
      </c>
      <c r="F39" s="23" t="str">
        <f t="shared" si="24"/>
        <v/>
      </c>
      <c r="G39" s="23" t="str">
        <f t="shared" si="25"/>
        <v/>
      </c>
      <c r="H39" s="28">
        <f t="shared" si="1"/>
        <v>0</v>
      </c>
      <c r="I39" s="24">
        <f t="shared" si="2"/>
        <v>0</v>
      </c>
      <c r="J39" s="36"/>
      <c r="K39" s="24">
        <f t="shared" si="26"/>
        <v>0</v>
      </c>
      <c r="L39" s="25">
        <f t="shared" si="27"/>
        <v>0</v>
      </c>
      <c r="M39" s="71"/>
      <c r="N39" s="26" t="str">
        <f t="shared" si="28"/>
        <v/>
      </c>
      <c r="O39" s="71"/>
      <c r="P39" s="26" t="str">
        <f t="shared" si="3"/>
        <v/>
      </c>
      <c r="Q39" s="71"/>
      <c r="R39" s="26" t="str">
        <f t="shared" si="4"/>
        <v/>
      </c>
      <c r="S39" s="71"/>
      <c r="T39" s="26" t="str">
        <f t="shared" si="5"/>
        <v/>
      </c>
      <c r="U39" s="71"/>
      <c r="V39" s="26" t="str">
        <f t="shared" si="6"/>
        <v/>
      </c>
      <c r="W39" s="71"/>
      <c r="X39" s="26" t="str">
        <f t="shared" si="7"/>
        <v/>
      </c>
      <c r="Y39" s="71"/>
      <c r="Z39" s="26" t="str">
        <f t="shared" si="8"/>
        <v/>
      </c>
      <c r="AA39" s="71"/>
      <c r="AB39" s="26" t="str">
        <f t="shared" si="9"/>
        <v/>
      </c>
      <c r="AC39" s="72"/>
      <c r="AD39" s="26" t="str">
        <f t="shared" si="10"/>
        <v/>
      </c>
      <c r="AE39" s="71"/>
      <c r="AF39" s="26" t="str">
        <f t="shared" si="11"/>
        <v/>
      </c>
      <c r="AG39" s="21" t="str">
        <f t="shared" si="12"/>
        <v/>
      </c>
      <c r="AH39" s="71"/>
      <c r="AI39" s="26" t="str">
        <f t="shared" si="13"/>
        <v/>
      </c>
      <c r="AJ39" s="71"/>
      <c r="AK39" s="26" t="str">
        <f t="shared" si="14"/>
        <v/>
      </c>
      <c r="AL39" s="71"/>
      <c r="AM39" s="26" t="str">
        <f t="shared" si="15"/>
        <v/>
      </c>
      <c r="AN39" s="71"/>
      <c r="AO39" s="26" t="str">
        <f t="shared" si="29"/>
        <v/>
      </c>
      <c r="AP39" s="71"/>
      <c r="AQ39" s="26" t="str">
        <f t="shared" si="17"/>
        <v/>
      </c>
      <c r="AR39" s="71"/>
      <c r="AS39" s="26" t="str">
        <f t="shared" si="18"/>
        <v/>
      </c>
      <c r="AT39" s="71"/>
      <c r="AU39" s="26" t="str">
        <f t="shared" si="19"/>
        <v/>
      </c>
      <c r="AV39" s="71"/>
      <c r="AW39" s="26" t="str">
        <f t="shared" si="20"/>
        <v/>
      </c>
      <c r="AX39" s="71"/>
      <c r="AY39" s="26" t="str">
        <f t="shared" si="21"/>
        <v/>
      </c>
      <c r="AZ39" s="71"/>
      <c r="BA39" s="26" t="str">
        <f t="shared" si="22"/>
        <v/>
      </c>
      <c r="BB39" s="27" t="str">
        <f t="shared" si="23"/>
        <v/>
      </c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</row>
    <row r="40" spans="1:187" ht="17.25" customHeight="1">
      <c r="A40" s="16">
        <v>36</v>
      </c>
      <c r="B40" s="35"/>
      <c r="C40" s="35"/>
      <c r="D40" s="35"/>
      <c r="E40" s="22" t="str">
        <f t="shared" si="0"/>
        <v/>
      </c>
      <c r="F40" s="23" t="str">
        <f t="shared" si="24"/>
        <v/>
      </c>
      <c r="G40" s="23" t="str">
        <f t="shared" si="25"/>
        <v/>
      </c>
      <c r="H40" s="28">
        <f t="shared" si="1"/>
        <v>0</v>
      </c>
      <c r="I40" s="24">
        <f t="shared" si="2"/>
        <v>0</v>
      </c>
      <c r="J40" s="36"/>
      <c r="K40" s="24">
        <f t="shared" si="26"/>
        <v>0</v>
      </c>
      <c r="L40" s="25">
        <f t="shared" si="27"/>
        <v>0</v>
      </c>
      <c r="M40" s="71"/>
      <c r="N40" s="26" t="str">
        <f t="shared" si="28"/>
        <v/>
      </c>
      <c r="O40" s="71"/>
      <c r="P40" s="26" t="str">
        <f t="shared" si="3"/>
        <v/>
      </c>
      <c r="Q40" s="71"/>
      <c r="R40" s="26" t="str">
        <f t="shared" si="4"/>
        <v/>
      </c>
      <c r="S40" s="71"/>
      <c r="T40" s="26" t="str">
        <f t="shared" si="5"/>
        <v/>
      </c>
      <c r="U40" s="71"/>
      <c r="V40" s="26" t="str">
        <f t="shared" si="6"/>
        <v/>
      </c>
      <c r="W40" s="71"/>
      <c r="X40" s="26" t="str">
        <f t="shared" si="7"/>
        <v/>
      </c>
      <c r="Y40" s="71"/>
      <c r="Z40" s="26" t="str">
        <f t="shared" si="8"/>
        <v/>
      </c>
      <c r="AA40" s="71"/>
      <c r="AB40" s="26" t="str">
        <f t="shared" si="9"/>
        <v/>
      </c>
      <c r="AC40" s="72"/>
      <c r="AD40" s="26" t="str">
        <f t="shared" si="10"/>
        <v/>
      </c>
      <c r="AE40" s="71"/>
      <c r="AF40" s="26" t="str">
        <f t="shared" si="11"/>
        <v/>
      </c>
      <c r="AG40" s="21" t="str">
        <f t="shared" si="12"/>
        <v/>
      </c>
      <c r="AH40" s="71"/>
      <c r="AI40" s="26" t="str">
        <f t="shared" si="13"/>
        <v/>
      </c>
      <c r="AJ40" s="71"/>
      <c r="AK40" s="26" t="str">
        <f t="shared" si="14"/>
        <v/>
      </c>
      <c r="AL40" s="71"/>
      <c r="AM40" s="26" t="str">
        <f t="shared" si="15"/>
        <v/>
      </c>
      <c r="AN40" s="71"/>
      <c r="AO40" s="26" t="str">
        <f t="shared" si="29"/>
        <v/>
      </c>
      <c r="AP40" s="71"/>
      <c r="AQ40" s="26" t="str">
        <f t="shared" si="17"/>
        <v/>
      </c>
      <c r="AR40" s="71"/>
      <c r="AS40" s="26" t="str">
        <f t="shared" si="18"/>
        <v/>
      </c>
      <c r="AT40" s="71"/>
      <c r="AU40" s="26" t="str">
        <f t="shared" si="19"/>
        <v/>
      </c>
      <c r="AV40" s="71"/>
      <c r="AW40" s="26" t="str">
        <f t="shared" si="20"/>
        <v/>
      </c>
      <c r="AX40" s="71"/>
      <c r="AY40" s="26" t="str">
        <f t="shared" si="21"/>
        <v/>
      </c>
      <c r="AZ40" s="71"/>
      <c r="BA40" s="26" t="str">
        <f t="shared" si="22"/>
        <v/>
      </c>
      <c r="BB40" s="27" t="str">
        <f t="shared" si="23"/>
        <v/>
      </c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</row>
    <row r="41" spans="1:187" ht="17.25" customHeight="1">
      <c r="A41" s="16">
        <v>37</v>
      </c>
      <c r="B41" s="35"/>
      <c r="C41" s="35"/>
      <c r="D41" s="35"/>
      <c r="E41" s="22" t="str">
        <f t="shared" si="0"/>
        <v/>
      </c>
      <c r="F41" s="23" t="str">
        <f t="shared" si="24"/>
        <v/>
      </c>
      <c r="G41" s="23" t="str">
        <f t="shared" si="25"/>
        <v/>
      </c>
      <c r="H41" s="28">
        <f t="shared" si="1"/>
        <v>0</v>
      </c>
      <c r="I41" s="24">
        <f t="shared" si="2"/>
        <v>0</v>
      </c>
      <c r="J41" s="36"/>
      <c r="K41" s="24">
        <f t="shared" si="26"/>
        <v>0</v>
      </c>
      <c r="L41" s="25">
        <f t="shared" si="27"/>
        <v>0</v>
      </c>
      <c r="M41" s="71"/>
      <c r="N41" s="26" t="str">
        <f t="shared" si="28"/>
        <v/>
      </c>
      <c r="O41" s="71"/>
      <c r="P41" s="26" t="str">
        <f t="shared" si="3"/>
        <v/>
      </c>
      <c r="Q41" s="71"/>
      <c r="R41" s="26" t="str">
        <f t="shared" si="4"/>
        <v/>
      </c>
      <c r="S41" s="71"/>
      <c r="T41" s="26" t="str">
        <f t="shared" si="5"/>
        <v/>
      </c>
      <c r="U41" s="71"/>
      <c r="V41" s="26" t="str">
        <f t="shared" si="6"/>
        <v/>
      </c>
      <c r="W41" s="71"/>
      <c r="X41" s="26" t="str">
        <f t="shared" si="7"/>
        <v/>
      </c>
      <c r="Y41" s="71"/>
      <c r="Z41" s="26" t="str">
        <f t="shared" si="8"/>
        <v/>
      </c>
      <c r="AA41" s="71"/>
      <c r="AB41" s="26" t="str">
        <f t="shared" si="9"/>
        <v/>
      </c>
      <c r="AC41" s="72"/>
      <c r="AD41" s="26" t="str">
        <f t="shared" si="10"/>
        <v/>
      </c>
      <c r="AE41" s="71"/>
      <c r="AF41" s="26" t="str">
        <f t="shared" si="11"/>
        <v/>
      </c>
      <c r="AG41" s="21" t="str">
        <f t="shared" si="12"/>
        <v/>
      </c>
      <c r="AH41" s="71"/>
      <c r="AI41" s="26" t="str">
        <f t="shared" si="13"/>
        <v/>
      </c>
      <c r="AJ41" s="71"/>
      <c r="AK41" s="26" t="str">
        <f t="shared" si="14"/>
        <v/>
      </c>
      <c r="AL41" s="71"/>
      <c r="AM41" s="26" t="str">
        <f t="shared" si="15"/>
        <v/>
      </c>
      <c r="AN41" s="71"/>
      <c r="AO41" s="26" t="str">
        <f t="shared" si="29"/>
        <v/>
      </c>
      <c r="AP41" s="71"/>
      <c r="AQ41" s="26" t="str">
        <f t="shared" si="17"/>
        <v/>
      </c>
      <c r="AR41" s="71"/>
      <c r="AS41" s="26" t="str">
        <f t="shared" si="18"/>
        <v/>
      </c>
      <c r="AT41" s="71"/>
      <c r="AU41" s="26" t="str">
        <f t="shared" si="19"/>
        <v/>
      </c>
      <c r="AV41" s="71"/>
      <c r="AW41" s="26" t="str">
        <f t="shared" si="20"/>
        <v/>
      </c>
      <c r="AX41" s="71"/>
      <c r="AY41" s="26" t="str">
        <f t="shared" si="21"/>
        <v/>
      </c>
      <c r="AZ41" s="71"/>
      <c r="BA41" s="26" t="str">
        <f t="shared" si="22"/>
        <v/>
      </c>
      <c r="BB41" s="27" t="str">
        <f t="shared" si="23"/>
        <v/>
      </c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</row>
    <row r="42" spans="1:187" ht="17.25" customHeight="1">
      <c r="A42" s="16">
        <v>38</v>
      </c>
      <c r="B42" s="35"/>
      <c r="C42" s="35"/>
      <c r="D42" s="35"/>
      <c r="E42" s="22" t="str">
        <f t="shared" si="0"/>
        <v/>
      </c>
      <c r="F42" s="23" t="str">
        <f t="shared" si="24"/>
        <v/>
      </c>
      <c r="G42" s="23" t="str">
        <f t="shared" si="25"/>
        <v/>
      </c>
      <c r="H42" s="28">
        <f t="shared" si="1"/>
        <v>0</v>
      </c>
      <c r="I42" s="24">
        <f t="shared" si="2"/>
        <v>0</v>
      </c>
      <c r="J42" s="36"/>
      <c r="K42" s="24">
        <f t="shared" si="26"/>
        <v>0</v>
      </c>
      <c r="L42" s="25">
        <f t="shared" si="27"/>
        <v>0</v>
      </c>
      <c r="M42" s="71"/>
      <c r="N42" s="26" t="str">
        <f t="shared" si="28"/>
        <v/>
      </c>
      <c r="O42" s="71"/>
      <c r="P42" s="26" t="str">
        <f t="shared" si="3"/>
        <v/>
      </c>
      <c r="Q42" s="71"/>
      <c r="R42" s="26" t="str">
        <f t="shared" si="4"/>
        <v/>
      </c>
      <c r="S42" s="71"/>
      <c r="T42" s="26" t="str">
        <f t="shared" si="5"/>
        <v/>
      </c>
      <c r="U42" s="71"/>
      <c r="V42" s="26" t="str">
        <f t="shared" si="6"/>
        <v/>
      </c>
      <c r="W42" s="71"/>
      <c r="X42" s="26" t="str">
        <f t="shared" si="7"/>
        <v/>
      </c>
      <c r="Y42" s="71"/>
      <c r="Z42" s="26" t="str">
        <f t="shared" si="8"/>
        <v/>
      </c>
      <c r="AA42" s="71"/>
      <c r="AB42" s="26" t="str">
        <f t="shared" si="9"/>
        <v/>
      </c>
      <c r="AC42" s="72"/>
      <c r="AD42" s="26" t="str">
        <f t="shared" si="10"/>
        <v/>
      </c>
      <c r="AE42" s="71"/>
      <c r="AF42" s="26" t="str">
        <f t="shared" si="11"/>
        <v/>
      </c>
      <c r="AG42" s="21" t="str">
        <f t="shared" si="12"/>
        <v/>
      </c>
      <c r="AH42" s="71"/>
      <c r="AI42" s="26" t="str">
        <f t="shared" si="13"/>
        <v/>
      </c>
      <c r="AJ42" s="71"/>
      <c r="AK42" s="26" t="str">
        <f t="shared" si="14"/>
        <v/>
      </c>
      <c r="AL42" s="71"/>
      <c r="AM42" s="26" t="str">
        <f t="shared" si="15"/>
        <v/>
      </c>
      <c r="AN42" s="71"/>
      <c r="AO42" s="26" t="str">
        <f t="shared" si="29"/>
        <v/>
      </c>
      <c r="AP42" s="71"/>
      <c r="AQ42" s="26" t="str">
        <f t="shared" si="17"/>
        <v/>
      </c>
      <c r="AR42" s="71"/>
      <c r="AS42" s="26" t="str">
        <f t="shared" si="18"/>
        <v/>
      </c>
      <c r="AT42" s="71"/>
      <c r="AU42" s="26" t="str">
        <f t="shared" si="19"/>
        <v/>
      </c>
      <c r="AV42" s="71"/>
      <c r="AW42" s="26" t="str">
        <f t="shared" si="20"/>
        <v/>
      </c>
      <c r="AX42" s="71"/>
      <c r="AY42" s="26" t="str">
        <f t="shared" si="21"/>
        <v/>
      </c>
      <c r="AZ42" s="71"/>
      <c r="BA42" s="26" t="str">
        <f t="shared" si="22"/>
        <v/>
      </c>
      <c r="BB42" s="27" t="str">
        <f t="shared" si="23"/>
        <v/>
      </c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</row>
    <row r="43" spans="1:187" ht="17.25" customHeight="1">
      <c r="A43" s="16">
        <v>39</v>
      </c>
      <c r="B43" s="35"/>
      <c r="C43" s="35"/>
      <c r="D43" s="35"/>
      <c r="E43" s="22" t="str">
        <f t="shared" si="0"/>
        <v/>
      </c>
      <c r="F43" s="23" t="str">
        <f t="shared" si="24"/>
        <v/>
      </c>
      <c r="G43" s="23" t="str">
        <f t="shared" si="25"/>
        <v/>
      </c>
      <c r="H43" s="28">
        <f t="shared" si="1"/>
        <v>0</v>
      </c>
      <c r="I43" s="24">
        <f t="shared" si="2"/>
        <v>0</v>
      </c>
      <c r="J43" s="36"/>
      <c r="K43" s="24">
        <f t="shared" si="26"/>
        <v>0</v>
      </c>
      <c r="L43" s="25">
        <f t="shared" si="27"/>
        <v>0</v>
      </c>
      <c r="M43" s="71"/>
      <c r="N43" s="26" t="str">
        <f t="shared" si="28"/>
        <v/>
      </c>
      <c r="O43" s="71"/>
      <c r="P43" s="26" t="str">
        <f t="shared" si="3"/>
        <v/>
      </c>
      <c r="Q43" s="71"/>
      <c r="R43" s="26" t="str">
        <f t="shared" si="4"/>
        <v/>
      </c>
      <c r="S43" s="71"/>
      <c r="T43" s="26" t="str">
        <f t="shared" si="5"/>
        <v/>
      </c>
      <c r="U43" s="71"/>
      <c r="V43" s="26" t="str">
        <f t="shared" si="6"/>
        <v/>
      </c>
      <c r="W43" s="71"/>
      <c r="X43" s="26" t="str">
        <f t="shared" si="7"/>
        <v/>
      </c>
      <c r="Y43" s="71"/>
      <c r="Z43" s="26" t="str">
        <f t="shared" si="8"/>
        <v/>
      </c>
      <c r="AA43" s="71"/>
      <c r="AB43" s="26" t="str">
        <f t="shared" si="9"/>
        <v/>
      </c>
      <c r="AC43" s="72"/>
      <c r="AD43" s="26" t="str">
        <f t="shared" si="10"/>
        <v/>
      </c>
      <c r="AE43" s="71"/>
      <c r="AF43" s="26" t="str">
        <f t="shared" si="11"/>
        <v/>
      </c>
      <c r="AG43" s="21" t="str">
        <f t="shared" si="12"/>
        <v/>
      </c>
      <c r="AH43" s="71"/>
      <c r="AI43" s="26" t="str">
        <f t="shared" si="13"/>
        <v/>
      </c>
      <c r="AJ43" s="71"/>
      <c r="AK43" s="26" t="str">
        <f t="shared" si="14"/>
        <v/>
      </c>
      <c r="AL43" s="71"/>
      <c r="AM43" s="26" t="str">
        <f t="shared" si="15"/>
        <v/>
      </c>
      <c r="AN43" s="71"/>
      <c r="AO43" s="26" t="str">
        <f t="shared" si="29"/>
        <v/>
      </c>
      <c r="AP43" s="71"/>
      <c r="AQ43" s="26" t="str">
        <f t="shared" si="17"/>
        <v/>
      </c>
      <c r="AR43" s="71"/>
      <c r="AS43" s="26" t="str">
        <f t="shared" si="18"/>
        <v/>
      </c>
      <c r="AT43" s="71"/>
      <c r="AU43" s="26" t="str">
        <f t="shared" si="19"/>
        <v/>
      </c>
      <c r="AV43" s="71"/>
      <c r="AW43" s="26" t="str">
        <f t="shared" si="20"/>
        <v/>
      </c>
      <c r="AX43" s="71"/>
      <c r="AY43" s="26" t="str">
        <f t="shared" si="21"/>
        <v/>
      </c>
      <c r="AZ43" s="71"/>
      <c r="BA43" s="26" t="str">
        <f t="shared" si="22"/>
        <v/>
      </c>
      <c r="BB43" s="27" t="str">
        <f t="shared" si="23"/>
        <v/>
      </c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</row>
    <row r="44" spans="1:187" ht="17.25" customHeight="1">
      <c r="A44" s="16">
        <v>40</v>
      </c>
      <c r="B44" s="35"/>
      <c r="C44" s="35"/>
      <c r="D44" s="35"/>
      <c r="E44" s="22" t="str">
        <f t="shared" si="0"/>
        <v/>
      </c>
      <c r="F44" s="23" t="str">
        <f t="shared" si="24"/>
        <v/>
      </c>
      <c r="G44" s="23" t="str">
        <f t="shared" si="25"/>
        <v/>
      </c>
      <c r="H44" s="29">
        <f t="shared" si="1"/>
        <v>0</v>
      </c>
      <c r="I44" s="24">
        <f t="shared" si="2"/>
        <v>0</v>
      </c>
      <c r="J44" s="36"/>
      <c r="K44" s="24">
        <f t="shared" si="26"/>
        <v>0</v>
      </c>
      <c r="L44" s="25">
        <f t="shared" si="27"/>
        <v>0</v>
      </c>
      <c r="M44" s="71"/>
      <c r="N44" s="26" t="str">
        <f t="shared" si="28"/>
        <v/>
      </c>
      <c r="O44" s="71"/>
      <c r="P44" s="26" t="str">
        <f t="shared" si="3"/>
        <v/>
      </c>
      <c r="Q44" s="71"/>
      <c r="R44" s="26" t="str">
        <f t="shared" si="4"/>
        <v/>
      </c>
      <c r="S44" s="71"/>
      <c r="T44" s="26" t="str">
        <f t="shared" si="5"/>
        <v/>
      </c>
      <c r="U44" s="71"/>
      <c r="V44" s="26" t="str">
        <f t="shared" si="6"/>
        <v/>
      </c>
      <c r="W44" s="71"/>
      <c r="X44" s="26" t="str">
        <f t="shared" si="7"/>
        <v/>
      </c>
      <c r="Y44" s="71"/>
      <c r="Z44" s="26" t="str">
        <f t="shared" si="8"/>
        <v/>
      </c>
      <c r="AA44" s="71"/>
      <c r="AB44" s="26" t="str">
        <f t="shared" si="9"/>
        <v/>
      </c>
      <c r="AC44" s="72"/>
      <c r="AD44" s="26" t="str">
        <f t="shared" si="10"/>
        <v/>
      </c>
      <c r="AE44" s="71"/>
      <c r="AF44" s="26" t="str">
        <f t="shared" si="11"/>
        <v/>
      </c>
      <c r="AG44" s="21" t="str">
        <f t="shared" si="12"/>
        <v/>
      </c>
      <c r="AH44" s="71"/>
      <c r="AI44" s="26" t="str">
        <f t="shared" si="13"/>
        <v/>
      </c>
      <c r="AJ44" s="71"/>
      <c r="AK44" s="26" t="str">
        <f t="shared" si="14"/>
        <v/>
      </c>
      <c r="AL44" s="71"/>
      <c r="AM44" s="26" t="str">
        <f t="shared" si="15"/>
        <v/>
      </c>
      <c r="AN44" s="71"/>
      <c r="AO44" s="26" t="str">
        <f t="shared" si="29"/>
        <v/>
      </c>
      <c r="AP44" s="71"/>
      <c r="AQ44" s="26" t="str">
        <f t="shared" si="17"/>
        <v/>
      </c>
      <c r="AR44" s="71"/>
      <c r="AS44" s="26" t="str">
        <f t="shared" si="18"/>
        <v/>
      </c>
      <c r="AT44" s="71"/>
      <c r="AU44" s="26" t="str">
        <f t="shared" si="19"/>
        <v/>
      </c>
      <c r="AV44" s="71"/>
      <c r="AW44" s="26" t="str">
        <f t="shared" si="20"/>
        <v/>
      </c>
      <c r="AX44" s="71"/>
      <c r="AY44" s="26" t="str">
        <f t="shared" si="21"/>
        <v/>
      </c>
      <c r="AZ44" s="71"/>
      <c r="BA44" s="26" t="str">
        <f t="shared" si="22"/>
        <v/>
      </c>
      <c r="BB44" s="27" t="str">
        <f t="shared" si="23"/>
        <v/>
      </c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</row>
    <row r="45" spans="1:187" ht="17.25" customHeight="1">
      <c r="A45" s="16"/>
      <c r="B45" s="59"/>
      <c r="C45" s="59"/>
      <c r="D45" s="59"/>
      <c r="E45" s="59"/>
      <c r="F45" s="59"/>
      <c r="G45" s="59"/>
      <c r="H45" s="58"/>
      <c r="I45" s="59"/>
      <c r="J45" s="59"/>
      <c r="K45" s="59"/>
      <c r="L45" s="59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</row>
    <row r="46" spans="1:187" ht="17.25" customHeight="1">
      <c r="A46" s="73"/>
      <c r="B46" s="42" t="s">
        <v>16</v>
      </c>
      <c r="C46" s="74"/>
      <c r="D46" s="59"/>
      <c r="E46" s="59"/>
      <c r="F46" s="59"/>
      <c r="G46" s="59"/>
      <c r="H46" s="75"/>
      <c r="I46" s="76"/>
      <c r="J46" s="76"/>
      <c r="K46" s="42" t="s">
        <v>17</v>
      </c>
      <c r="L46" s="76"/>
      <c r="M46" s="42"/>
      <c r="N46" s="77"/>
      <c r="O46" s="23"/>
      <c r="P46" s="78">
        <v>1</v>
      </c>
      <c r="Q46" s="79">
        <f t="shared" ref="Q46:Y46" si="30">P46+1</f>
        <v>2</v>
      </c>
      <c r="R46" s="79">
        <f t="shared" si="30"/>
        <v>3</v>
      </c>
      <c r="S46" s="79">
        <f t="shared" si="30"/>
        <v>4</v>
      </c>
      <c r="T46" s="79">
        <f t="shared" si="30"/>
        <v>5</v>
      </c>
      <c r="U46" s="79">
        <f t="shared" si="30"/>
        <v>6</v>
      </c>
      <c r="V46" s="79">
        <f t="shared" si="30"/>
        <v>7</v>
      </c>
      <c r="W46" s="79">
        <f t="shared" si="30"/>
        <v>8</v>
      </c>
      <c r="X46" s="79">
        <f t="shared" si="30"/>
        <v>9</v>
      </c>
      <c r="Y46" s="79">
        <f t="shared" si="30"/>
        <v>10</v>
      </c>
      <c r="Z46" s="79">
        <v>11</v>
      </c>
      <c r="AA46" s="79">
        <f t="shared" ref="AA46:AI46" si="31">Z46+1</f>
        <v>12</v>
      </c>
      <c r="AB46" s="79">
        <f t="shared" si="31"/>
        <v>13</v>
      </c>
      <c r="AC46" s="79">
        <f t="shared" si="31"/>
        <v>14</v>
      </c>
      <c r="AD46" s="79">
        <f t="shared" si="31"/>
        <v>15</v>
      </c>
      <c r="AE46" s="79">
        <f t="shared" si="31"/>
        <v>16</v>
      </c>
      <c r="AF46" s="79">
        <f t="shared" si="31"/>
        <v>17</v>
      </c>
      <c r="AG46" s="79">
        <f t="shared" si="31"/>
        <v>18</v>
      </c>
      <c r="AH46" s="79">
        <f t="shared" si="31"/>
        <v>19</v>
      </c>
      <c r="AI46" s="79">
        <f t="shared" si="31"/>
        <v>20</v>
      </c>
      <c r="AJ46" s="80"/>
      <c r="AK46" s="23"/>
      <c r="AL46" s="59"/>
      <c r="AM46" s="23"/>
      <c r="AN46" s="23"/>
      <c r="AO46" s="23"/>
      <c r="AP46" s="23"/>
      <c r="AQ46" s="23"/>
      <c r="AR46" s="23"/>
      <c r="AS46" s="23"/>
      <c r="AT46" s="23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</row>
    <row r="47" spans="1:187" ht="17.25" customHeight="1">
      <c r="A47" s="30" t="s">
        <v>18</v>
      </c>
      <c r="B47" s="31" t="s">
        <v>19</v>
      </c>
      <c r="C47" s="31" t="s">
        <v>20</v>
      </c>
      <c r="D47" s="12"/>
      <c r="E47" s="59"/>
      <c r="F47" s="12"/>
      <c r="G47" s="12"/>
      <c r="H47" s="30" t="s">
        <v>7</v>
      </c>
      <c r="I47" s="48" t="s">
        <v>21</v>
      </c>
      <c r="J47" s="48" t="s">
        <v>22</v>
      </c>
      <c r="K47" s="48" t="s">
        <v>23</v>
      </c>
      <c r="L47" s="49" t="s">
        <v>9</v>
      </c>
      <c r="M47" s="50" t="s">
        <v>20</v>
      </c>
      <c r="N47" s="30" t="s">
        <v>7</v>
      </c>
      <c r="O47" s="23"/>
      <c r="P47" s="32" t="str">
        <f t="shared" ref="P47:AI47" si="32">$N$4</f>
        <v>Score</v>
      </c>
      <c r="Q47" s="32" t="str">
        <f t="shared" si="32"/>
        <v>Score</v>
      </c>
      <c r="R47" s="32" t="str">
        <f t="shared" si="32"/>
        <v>Score</v>
      </c>
      <c r="S47" s="32" t="str">
        <f t="shared" si="32"/>
        <v>Score</v>
      </c>
      <c r="T47" s="32" t="str">
        <f t="shared" si="32"/>
        <v>Score</v>
      </c>
      <c r="U47" s="32" t="str">
        <f t="shared" si="32"/>
        <v>Score</v>
      </c>
      <c r="V47" s="32" t="str">
        <f t="shared" si="32"/>
        <v>Score</v>
      </c>
      <c r="W47" s="32" t="str">
        <f t="shared" si="32"/>
        <v>Score</v>
      </c>
      <c r="X47" s="32" t="str">
        <f t="shared" si="32"/>
        <v>Score</v>
      </c>
      <c r="Y47" s="32" t="str">
        <f t="shared" si="32"/>
        <v>Score</v>
      </c>
      <c r="Z47" s="81" t="str">
        <f t="shared" si="32"/>
        <v>Score</v>
      </c>
      <c r="AA47" s="82" t="str">
        <f t="shared" si="32"/>
        <v>Score</v>
      </c>
      <c r="AB47" s="82" t="str">
        <f t="shared" si="32"/>
        <v>Score</v>
      </c>
      <c r="AC47" s="82" t="str">
        <f t="shared" si="32"/>
        <v>Score</v>
      </c>
      <c r="AD47" s="82" t="str">
        <f t="shared" si="32"/>
        <v>Score</v>
      </c>
      <c r="AE47" s="82" t="str">
        <f t="shared" si="32"/>
        <v>Score</v>
      </c>
      <c r="AF47" s="82" t="str">
        <f t="shared" si="32"/>
        <v>Score</v>
      </c>
      <c r="AG47" s="82" t="str">
        <f t="shared" si="32"/>
        <v>Score</v>
      </c>
      <c r="AH47" s="82" t="str">
        <f t="shared" si="32"/>
        <v>Score</v>
      </c>
      <c r="AI47" s="82" t="str">
        <f t="shared" si="32"/>
        <v>Score</v>
      </c>
      <c r="AJ47" s="83" t="str">
        <f t="shared" ref="AJ47:AJ87" si="33">B4</f>
        <v>Pilot</v>
      </c>
      <c r="AK47" s="23"/>
      <c r="AL47" s="12"/>
      <c r="AM47" s="23"/>
      <c r="AN47" s="23"/>
      <c r="AO47" s="23"/>
      <c r="AP47" s="23"/>
      <c r="AQ47" s="23"/>
      <c r="AR47" s="23"/>
      <c r="AS47" s="23"/>
      <c r="AT47" s="23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</row>
    <row r="48" spans="1:187" ht="17.25" customHeight="1">
      <c r="A48" s="84">
        <v>1</v>
      </c>
      <c r="B48" s="32">
        <f>M$3</f>
        <v>56.76</v>
      </c>
      <c r="C48" s="85" t="str">
        <f>IF(M$3="","",N$3)</f>
        <v>Sunny Tse</v>
      </c>
      <c r="D48" s="11"/>
      <c r="E48" s="86"/>
      <c r="F48" s="86"/>
      <c r="G48" s="86"/>
      <c r="H48" s="84">
        <v>1</v>
      </c>
      <c r="I48" s="87"/>
      <c r="J48" s="88"/>
      <c r="K48" s="88"/>
      <c r="L48" s="89">
        <f>MAX(F5:F44)</f>
        <v>975.86751647872734</v>
      </c>
      <c r="M48" s="27" t="str">
        <f t="shared" ref="M48:M87" si="34">IF(L48=0,"",VLOOKUP(L48,F$5:AG$44,28,FALSE))</f>
        <v>Lee Chun Man</v>
      </c>
      <c r="N48" s="84">
        <v>1</v>
      </c>
      <c r="O48" s="23"/>
      <c r="P48" s="32">
        <f t="shared" ref="P48:P87" si="35">N5</f>
        <v>804.53579021970233</v>
      </c>
      <c r="Q48" s="32">
        <f t="shared" ref="Q48:Q87" si="36">P5</f>
        <v>602.77905374368402</v>
      </c>
      <c r="R48" s="32">
        <f t="shared" ref="R48:R87" si="37">R5</f>
        <v>649.80347407125646</v>
      </c>
      <c r="S48" s="32">
        <f t="shared" ref="S48:S87" si="38">T5</f>
        <v>853.03081611920084</v>
      </c>
      <c r="T48" s="32" t="str">
        <f t="shared" ref="T48:T87" si="39">V5</f>
        <v/>
      </c>
      <c r="U48" s="32" t="str">
        <f t="shared" ref="U48:U87" si="40">X5</f>
        <v/>
      </c>
      <c r="V48" s="32" t="str">
        <f t="shared" ref="V48:V87" si="41">Z5</f>
        <v/>
      </c>
      <c r="W48" s="32" t="str">
        <f t="shared" ref="W48:W87" si="42">AB5</f>
        <v/>
      </c>
      <c r="X48" s="32" t="str">
        <f t="shared" ref="X48:X87" si="43">AD5</f>
        <v/>
      </c>
      <c r="Y48" s="32" t="str">
        <f t="shared" ref="Y48:Y87" si="44">AF5</f>
        <v/>
      </c>
      <c r="Z48" s="32" t="str">
        <f t="shared" ref="Z48:Z87" si="45">AI5</f>
        <v/>
      </c>
      <c r="AA48" s="32" t="str">
        <f t="shared" ref="AA48:AA87" si="46">AK5</f>
        <v/>
      </c>
      <c r="AB48" s="32" t="str">
        <f t="shared" ref="AB48:AB87" si="47">AM5</f>
        <v/>
      </c>
      <c r="AC48" s="32" t="str">
        <f t="shared" ref="AC48:AC87" si="48">AO5</f>
        <v/>
      </c>
      <c r="AD48" s="32" t="str">
        <f t="shared" ref="AD48:AD87" si="49">AQ5</f>
        <v/>
      </c>
      <c r="AE48" s="32" t="str">
        <f t="shared" ref="AE48:AE87" si="50">AS5</f>
        <v/>
      </c>
      <c r="AF48" s="32" t="str">
        <f t="shared" ref="AF48:AF87" si="51">AU5</f>
        <v/>
      </c>
      <c r="AG48" s="32" t="str">
        <f t="shared" ref="AG48:AG87" si="52">AW5</f>
        <v/>
      </c>
      <c r="AH48" s="32" t="str">
        <f t="shared" ref="AH48:AH87" si="53">AY5</f>
        <v/>
      </c>
      <c r="AI48" s="32" t="str">
        <f t="shared" ref="AI48:AI87" si="54">BA5</f>
        <v/>
      </c>
      <c r="AJ48" s="32" t="str">
        <f t="shared" si="33"/>
        <v>Leung Chi Sang</v>
      </c>
      <c r="AK48" s="23"/>
      <c r="AL48" s="90"/>
      <c r="AM48" s="23"/>
      <c r="AN48" s="23"/>
      <c r="AO48" s="23"/>
      <c r="AP48" s="23"/>
      <c r="AQ48" s="23"/>
      <c r="AR48" s="23"/>
      <c r="AS48" s="23"/>
      <c r="AT48" s="23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</row>
    <row r="49" spans="1:187" ht="17.25" customHeight="1">
      <c r="A49" s="84">
        <v>2</v>
      </c>
      <c r="B49" s="32">
        <f>O$3</f>
        <v>52.49</v>
      </c>
      <c r="C49" s="91" t="str">
        <f>IF(O$3="","",P$3)</f>
        <v>Li Man</v>
      </c>
      <c r="D49" s="11"/>
      <c r="E49" s="59"/>
      <c r="F49" s="86"/>
      <c r="G49" s="86"/>
      <c r="H49" s="84">
        <f t="shared" ref="H49:H87" si="55">H48+1</f>
        <v>2</v>
      </c>
      <c r="I49" s="87">
        <f t="shared" ref="I49:I87" si="56">MAX(IF(F$5&gt;=L48,0,F$5),IF(F$6&gt;=L48,0,F$6),IF(F$7&gt;=L48,0,F$7),IF(F$8&gt;=L48,0,F$8),IF(F$6&gt;=L48,0,F$6),IF(F$7&gt;=L48,0,F$7),IF(F$8&gt;=L48,0,F$8),IF(F$9&gt;=L48,0,F$9),IF(F$10&gt;=L48,0,F$10),IF(F$11&gt;=L48,0,F$11),IF(F$12&gt;=L48,0,F$12),IF(F$13&gt;=L48,0,F$13),IF(F$14&gt;=L48,0,F$14))</f>
        <v>927.81490842612163</v>
      </c>
      <c r="J49" s="88">
        <f t="shared" ref="J49:J87" si="57">MAX(IF(F$15&gt;=L48,0,F$15),IF(F$16&gt;=L48,0,F$16),IF(F$17&gt;=L48,0,F$17),IF(F$18&gt;=L48,0,F$18),IF(F$19&gt;=L48,0,F$19),IF(F$20&gt;=L48,0,F$20),IF(F$21&gt;=L48,0,F$21),IF(F$22&gt;=L48,0,F$22),IF(F$23&gt;=L48,0,F$23),IF(F$24&gt;=L48,0,F$24))</f>
        <v>859.54243186402266</v>
      </c>
      <c r="K49" s="88">
        <f t="shared" ref="K49:K87" si="58">MAX(IF(F$25&gt;=L48,0,F$25),IF(F$26&gt;=L48,0,F$26),IF(F$27&gt;=L48,0,F$27),IF(F$28&gt;=L48,0,F$28),IF(F$29&gt;=L48,0,F$29),IF(F$30&gt;=L48,0,F$30),IF(F$31&gt;=L48,0,F$31),IF(F$32&gt;=L48,0,F$32),IF(F$33&gt;=L48,0,F$33),IF(F$34&gt;=L48,0,F$34))</f>
        <v>0</v>
      </c>
      <c r="L49" s="89">
        <f t="shared" ref="L49:L87" si="59">MAX(IF(F$35&gt;=L48,0,F$35),IF(F$36&gt;=L48,0,F$36),IF(F$37&gt;=L48,0,F$37),IF(F$38&gt;=L48,0,F$38),IF(F$39&gt;=L48,0,F$39),IF(F$40&gt;=L48,0,F$40),IF(F$41&gt;=L48,0,F$41),IF(F$42&gt;=L48,0,F$42),IF(F$43&gt;=L48,0,F$43),IF(F$44&gt;=L48,0,F$44),IF(F$45&gt;=L48,0,F$45),I49,J49,K49)</f>
        <v>927.81490842612163</v>
      </c>
      <c r="M49" s="27" t="str">
        <f t="shared" si="34"/>
        <v>Sunny Tse</v>
      </c>
      <c r="N49" s="84">
        <f t="shared" ref="N49:N87" si="60">N48+1</f>
        <v>2</v>
      </c>
      <c r="O49" s="23"/>
      <c r="P49" s="32">
        <f t="shared" si="35"/>
        <v>838.52858620180234</v>
      </c>
      <c r="Q49" s="32">
        <f t="shared" si="36"/>
        <v>702.77145534877491</v>
      </c>
      <c r="R49" s="32">
        <f t="shared" si="37"/>
        <v>766.64173522812268</v>
      </c>
      <c r="S49" s="32">
        <f t="shared" si="38"/>
        <v>818.52152721364757</v>
      </c>
      <c r="T49" s="32" t="str">
        <f t="shared" si="39"/>
        <v/>
      </c>
      <c r="U49" s="32" t="str">
        <f t="shared" si="40"/>
        <v/>
      </c>
      <c r="V49" s="32" t="str">
        <f t="shared" si="41"/>
        <v/>
      </c>
      <c r="W49" s="32" t="str">
        <f t="shared" si="42"/>
        <v/>
      </c>
      <c r="X49" s="32" t="str">
        <f t="shared" si="43"/>
        <v/>
      </c>
      <c r="Y49" s="32" t="str">
        <f t="shared" si="44"/>
        <v/>
      </c>
      <c r="Z49" s="32" t="str">
        <f t="shared" si="45"/>
        <v/>
      </c>
      <c r="AA49" s="32" t="str">
        <f t="shared" si="46"/>
        <v/>
      </c>
      <c r="AB49" s="32" t="str">
        <f t="shared" si="47"/>
        <v/>
      </c>
      <c r="AC49" s="32" t="str">
        <f t="shared" si="48"/>
        <v/>
      </c>
      <c r="AD49" s="32" t="str">
        <f t="shared" si="49"/>
        <v/>
      </c>
      <c r="AE49" s="32" t="str">
        <f t="shared" si="50"/>
        <v/>
      </c>
      <c r="AF49" s="32" t="str">
        <f t="shared" si="51"/>
        <v/>
      </c>
      <c r="AG49" s="32" t="str">
        <f t="shared" si="52"/>
        <v/>
      </c>
      <c r="AH49" s="32" t="str">
        <f t="shared" si="53"/>
        <v/>
      </c>
      <c r="AI49" s="32" t="str">
        <f t="shared" si="54"/>
        <v/>
      </c>
      <c r="AJ49" s="32" t="str">
        <f t="shared" si="33"/>
        <v>CM Cheng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</row>
    <row r="50" spans="1:187" ht="17.25" customHeight="1">
      <c r="A50" s="84">
        <v>3</v>
      </c>
      <c r="B50" s="32">
        <f>Q$3</f>
        <v>51.25</v>
      </c>
      <c r="C50" s="91" t="str">
        <f>IF(Q$3="","",R$3)</f>
        <v>Lee Chun Man</v>
      </c>
      <c r="D50" s="11"/>
      <c r="E50" s="59"/>
      <c r="F50" s="86"/>
      <c r="G50" s="86"/>
      <c r="H50" s="84">
        <f t="shared" si="55"/>
        <v>3</v>
      </c>
      <c r="I50" s="87">
        <f t="shared" si="56"/>
        <v>900.11787848861786</v>
      </c>
      <c r="J50" s="88">
        <f t="shared" si="57"/>
        <v>859.54243186402266</v>
      </c>
      <c r="K50" s="88">
        <f t="shared" si="58"/>
        <v>0</v>
      </c>
      <c r="L50" s="89">
        <f t="shared" si="59"/>
        <v>900.11787848861786</v>
      </c>
      <c r="M50" s="27" t="str">
        <f t="shared" si="34"/>
        <v>Leung Chi Wa</v>
      </c>
      <c r="N50" s="84">
        <f t="shared" si="60"/>
        <v>3</v>
      </c>
      <c r="O50" s="23"/>
      <c r="P50" s="32">
        <f t="shared" si="35"/>
        <v>727.87894331879966</v>
      </c>
      <c r="Q50" s="32">
        <f t="shared" si="36"/>
        <v>833.57154200412901</v>
      </c>
      <c r="R50" s="32">
        <f t="shared" si="37"/>
        <v>710.32571032571025</v>
      </c>
      <c r="S50" s="32">
        <f t="shared" si="38"/>
        <v>834.10596026490066</v>
      </c>
      <c r="T50" s="32" t="str">
        <f t="shared" si="39"/>
        <v/>
      </c>
      <c r="U50" s="32" t="str">
        <f t="shared" si="40"/>
        <v/>
      </c>
      <c r="V50" s="32" t="str">
        <f t="shared" si="41"/>
        <v/>
      </c>
      <c r="W50" s="32" t="str">
        <f t="shared" si="42"/>
        <v/>
      </c>
      <c r="X50" s="32" t="str">
        <f t="shared" si="43"/>
        <v/>
      </c>
      <c r="Y50" s="32" t="str">
        <f t="shared" si="44"/>
        <v/>
      </c>
      <c r="Z50" s="32" t="str">
        <f t="shared" si="45"/>
        <v/>
      </c>
      <c r="AA50" s="32" t="str">
        <f t="shared" si="46"/>
        <v/>
      </c>
      <c r="AB50" s="32" t="str">
        <f t="shared" si="47"/>
        <v/>
      </c>
      <c r="AC50" s="32" t="str">
        <f t="shared" si="48"/>
        <v/>
      </c>
      <c r="AD50" s="32" t="str">
        <f t="shared" si="49"/>
        <v/>
      </c>
      <c r="AE50" s="32" t="str">
        <f t="shared" si="50"/>
        <v/>
      </c>
      <c r="AF50" s="32" t="str">
        <f t="shared" si="51"/>
        <v/>
      </c>
      <c r="AG50" s="32" t="str">
        <f t="shared" si="52"/>
        <v/>
      </c>
      <c r="AH50" s="32" t="str">
        <f t="shared" si="53"/>
        <v/>
      </c>
      <c r="AI50" s="32" t="str">
        <f t="shared" si="54"/>
        <v/>
      </c>
      <c r="AJ50" s="32" t="str">
        <f t="shared" si="33"/>
        <v>Wing Wong</v>
      </c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</row>
    <row r="51" spans="1:187" ht="17.25" customHeight="1">
      <c r="A51" s="84">
        <v>4</v>
      </c>
      <c r="B51" s="32">
        <f>S$3</f>
        <v>50.38</v>
      </c>
      <c r="C51" s="91" t="str">
        <f>IF(S$3="","",T$3)</f>
        <v>Lee Chun Man</v>
      </c>
      <c r="D51" s="11"/>
      <c r="E51" s="59"/>
      <c r="F51" s="86"/>
      <c r="G51" s="86"/>
      <c r="H51" s="84">
        <f t="shared" si="55"/>
        <v>4</v>
      </c>
      <c r="I51" s="87">
        <f t="shared" si="56"/>
        <v>861.75165650995461</v>
      </c>
      <c r="J51" s="88">
        <f t="shared" si="57"/>
        <v>859.54243186402266</v>
      </c>
      <c r="K51" s="88">
        <f t="shared" si="58"/>
        <v>0</v>
      </c>
      <c r="L51" s="89">
        <f t="shared" si="59"/>
        <v>861.75165650995461</v>
      </c>
      <c r="M51" s="27" t="str">
        <f t="shared" si="34"/>
        <v>Darren Connelly</v>
      </c>
      <c r="N51" s="84">
        <f t="shared" si="60"/>
        <v>4</v>
      </c>
      <c r="O51" s="23"/>
      <c r="P51" s="32">
        <f t="shared" si="35"/>
        <v>516.61053972877039</v>
      </c>
      <c r="Q51" s="32">
        <f t="shared" si="36"/>
        <v>625.62574493444583</v>
      </c>
      <c r="R51" s="32">
        <f t="shared" si="37"/>
        <v>804.42630670224457</v>
      </c>
      <c r="S51" s="32">
        <f t="shared" si="38"/>
        <v>831.07885186407134</v>
      </c>
      <c r="T51" s="32" t="str">
        <f t="shared" si="39"/>
        <v/>
      </c>
      <c r="U51" s="32" t="str">
        <f t="shared" si="40"/>
        <v/>
      </c>
      <c r="V51" s="32" t="str">
        <f t="shared" si="41"/>
        <v/>
      </c>
      <c r="W51" s="32" t="str">
        <f t="shared" si="42"/>
        <v/>
      </c>
      <c r="X51" s="32" t="str">
        <f t="shared" si="43"/>
        <v/>
      </c>
      <c r="Y51" s="32" t="str">
        <f t="shared" si="44"/>
        <v/>
      </c>
      <c r="Z51" s="32" t="str">
        <f t="shared" si="45"/>
        <v/>
      </c>
      <c r="AA51" s="32" t="str">
        <f t="shared" si="46"/>
        <v/>
      </c>
      <c r="AB51" s="32" t="str">
        <f t="shared" si="47"/>
        <v/>
      </c>
      <c r="AC51" s="32" t="str">
        <f t="shared" si="48"/>
        <v/>
      </c>
      <c r="AD51" s="32" t="str">
        <f t="shared" si="49"/>
        <v/>
      </c>
      <c r="AE51" s="32" t="str">
        <f t="shared" si="50"/>
        <v/>
      </c>
      <c r="AF51" s="32" t="str">
        <f t="shared" si="51"/>
        <v/>
      </c>
      <c r="AG51" s="32" t="str">
        <f t="shared" si="52"/>
        <v/>
      </c>
      <c r="AH51" s="32" t="str">
        <f t="shared" si="53"/>
        <v/>
      </c>
      <c r="AI51" s="32" t="str">
        <f t="shared" si="54"/>
        <v/>
      </c>
      <c r="AJ51" s="32" t="str">
        <f t="shared" si="33"/>
        <v>Ho Kwok Wai</v>
      </c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</row>
    <row r="52" spans="1:187" ht="17.25" customHeight="1">
      <c r="A52" s="84">
        <v>5</v>
      </c>
      <c r="B52" s="32" t="str">
        <f>U$3</f>
        <v/>
      </c>
      <c r="C52" s="91" t="str">
        <f>IF(U$3="","",V$3)</f>
        <v/>
      </c>
      <c r="D52" s="11"/>
      <c r="E52" s="59"/>
      <c r="F52" s="86"/>
      <c r="G52" s="86"/>
      <c r="H52" s="84">
        <f t="shared" si="55"/>
        <v>5</v>
      </c>
      <c r="I52" s="87">
        <f t="shared" si="56"/>
        <v>846.40923976784995</v>
      </c>
      <c r="J52" s="88">
        <f t="shared" si="57"/>
        <v>859.54243186402266</v>
      </c>
      <c r="K52" s="88">
        <f t="shared" si="58"/>
        <v>0</v>
      </c>
      <c r="L52" s="89">
        <f t="shared" si="59"/>
        <v>859.54243186402266</v>
      </c>
      <c r="M52" s="27" t="str">
        <f t="shared" si="34"/>
        <v>Ray Leung</v>
      </c>
      <c r="N52" s="84">
        <f t="shared" si="60"/>
        <v>5</v>
      </c>
      <c r="O52" s="23"/>
      <c r="P52" s="32">
        <f t="shared" si="35"/>
        <v>1000</v>
      </c>
      <c r="Q52" s="32">
        <f t="shared" si="36"/>
        <v>858.52142623487077</v>
      </c>
      <c r="R52" s="32">
        <f t="shared" si="37"/>
        <v>924.92329904349401</v>
      </c>
      <c r="S52" s="32">
        <f t="shared" si="38"/>
        <v>742.08278096921504</v>
      </c>
      <c r="T52" s="32" t="str">
        <f t="shared" si="39"/>
        <v/>
      </c>
      <c r="U52" s="32" t="str">
        <f t="shared" si="40"/>
        <v/>
      </c>
      <c r="V52" s="32" t="str">
        <f t="shared" si="41"/>
        <v/>
      </c>
      <c r="W52" s="32" t="str">
        <f t="shared" si="42"/>
        <v/>
      </c>
      <c r="X52" s="32" t="str">
        <f t="shared" si="43"/>
        <v/>
      </c>
      <c r="Y52" s="32" t="str">
        <f t="shared" si="44"/>
        <v/>
      </c>
      <c r="Z52" s="32" t="str">
        <f t="shared" si="45"/>
        <v/>
      </c>
      <c r="AA52" s="32" t="str">
        <f t="shared" si="46"/>
        <v/>
      </c>
      <c r="AB52" s="32" t="str">
        <f t="shared" si="47"/>
        <v/>
      </c>
      <c r="AC52" s="32" t="str">
        <f t="shared" si="48"/>
        <v/>
      </c>
      <c r="AD52" s="32" t="str">
        <f t="shared" si="49"/>
        <v/>
      </c>
      <c r="AE52" s="32" t="str">
        <f t="shared" si="50"/>
        <v/>
      </c>
      <c r="AF52" s="32" t="str">
        <f t="shared" si="51"/>
        <v/>
      </c>
      <c r="AG52" s="32" t="str">
        <f t="shared" si="52"/>
        <v/>
      </c>
      <c r="AH52" s="32" t="str">
        <f t="shared" si="53"/>
        <v/>
      </c>
      <c r="AI52" s="32" t="str">
        <f t="shared" si="54"/>
        <v/>
      </c>
      <c r="AJ52" s="32" t="str">
        <f t="shared" si="33"/>
        <v>Sunny Tse</v>
      </c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</row>
    <row r="53" spans="1:187" ht="17.25" customHeight="1">
      <c r="A53" s="84">
        <v>6</v>
      </c>
      <c r="B53" s="32" t="str">
        <f>W$3</f>
        <v/>
      </c>
      <c r="C53" s="91" t="str">
        <f>IF(W$3="","",X$3)</f>
        <v/>
      </c>
      <c r="D53" s="11"/>
      <c r="E53" s="59"/>
      <c r="F53" s="86"/>
      <c r="G53" s="86"/>
      <c r="H53" s="84">
        <f t="shared" si="55"/>
        <v>6</v>
      </c>
      <c r="I53" s="87">
        <f t="shared" si="56"/>
        <v>846.40923976784995</v>
      </c>
      <c r="J53" s="88">
        <f t="shared" si="57"/>
        <v>741.40123490881342</v>
      </c>
      <c r="K53" s="88">
        <f t="shared" si="58"/>
        <v>0</v>
      </c>
      <c r="L53" s="89">
        <f t="shared" si="59"/>
        <v>846.40923976784995</v>
      </c>
      <c r="M53" s="27" t="str">
        <f t="shared" si="34"/>
        <v>Stanley Chan</v>
      </c>
      <c r="N53" s="84">
        <f t="shared" si="60"/>
        <v>6</v>
      </c>
      <c r="O53" s="23"/>
      <c r="P53" s="32">
        <f t="shared" si="35"/>
        <v>592.85565072070187</v>
      </c>
      <c r="Q53" s="32">
        <f t="shared" si="36"/>
        <v>628.92403546609171</v>
      </c>
      <c r="R53" s="32">
        <f t="shared" si="37"/>
        <v>686.99731903485258</v>
      </c>
      <c r="S53" s="32">
        <f t="shared" si="38"/>
        <v>615.74187240283561</v>
      </c>
      <c r="T53" s="32" t="str">
        <f t="shared" si="39"/>
        <v/>
      </c>
      <c r="U53" s="32" t="str">
        <f t="shared" si="40"/>
        <v/>
      </c>
      <c r="V53" s="32" t="str">
        <f t="shared" si="41"/>
        <v/>
      </c>
      <c r="W53" s="32" t="str">
        <f t="shared" si="42"/>
        <v/>
      </c>
      <c r="X53" s="32" t="str">
        <f t="shared" si="43"/>
        <v/>
      </c>
      <c r="Y53" s="32" t="str">
        <f t="shared" si="44"/>
        <v/>
      </c>
      <c r="Z53" s="32" t="str">
        <f t="shared" si="45"/>
        <v/>
      </c>
      <c r="AA53" s="32" t="str">
        <f t="shared" si="46"/>
        <v/>
      </c>
      <c r="AB53" s="32" t="str">
        <f t="shared" si="47"/>
        <v/>
      </c>
      <c r="AC53" s="32" t="str">
        <f t="shared" si="48"/>
        <v/>
      </c>
      <c r="AD53" s="32" t="str">
        <f t="shared" si="49"/>
        <v/>
      </c>
      <c r="AE53" s="32" t="str">
        <f t="shared" si="50"/>
        <v/>
      </c>
      <c r="AF53" s="32" t="str">
        <f t="shared" si="51"/>
        <v/>
      </c>
      <c r="AG53" s="32" t="str">
        <f t="shared" si="52"/>
        <v/>
      </c>
      <c r="AH53" s="32" t="str">
        <f t="shared" si="53"/>
        <v/>
      </c>
      <c r="AI53" s="32" t="str">
        <f t="shared" si="54"/>
        <v/>
      </c>
      <c r="AJ53" s="32" t="str">
        <f t="shared" si="33"/>
        <v>Allan Yeung</v>
      </c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</row>
    <row r="54" spans="1:187" ht="17.25" customHeight="1">
      <c r="A54" s="84">
        <v>7</v>
      </c>
      <c r="B54" s="32" t="str">
        <f>Y$3</f>
        <v/>
      </c>
      <c r="C54" s="91" t="str">
        <f>IF(Y$3="","",Z$3)</f>
        <v/>
      </c>
      <c r="D54" s="11"/>
      <c r="E54" s="59"/>
      <c r="F54" s="86"/>
      <c r="G54" s="86"/>
      <c r="H54" s="84">
        <f t="shared" si="55"/>
        <v>7</v>
      </c>
      <c r="I54" s="87">
        <f t="shared" si="56"/>
        <v>835.97443739627124</v>
      </c>
      <c r="J54" s="88">
        <f t="shared" si="57"/>
        <v>741.40123490881342</v>
      </c>
      <c r="K54" s="88">
        <f t="shared" si="58"/>
        <v>0</v>
      </c>
      <c r="L54" s="89">
        <f t="shared" si="59"/>
        <v>835.97443739627124</v>
      </c>
      <c r="M54" s="27" t="str">
        <f t="shared" si="34"/>
        <v>Li Man</v>
      </c>
      <c r="N54" s="84">
        <f t="shared" si="60"/>
        <v>7</v>
      </c>
      <c r="O54" s="23"/>
      <c r="P54" s="32">
        <f t="shared" si="35"/>
        <v>851.9963974782346</v>
      </c>
      <c r="Q54" s="32">
        <f t="shared" si="36"/>
        <v>788.84881274421389</v>
      </c>
      <c r="R54" s="32">
        <f t="shared" si="37"/>
        <v>814.39694899094229</v>
      </c>
      <c r="S54" s="32">
        <f t="shared" si="38"/>
        <v>872.83437283437297</v>
      </c>
      <c r="T54" s="32" t="str">
        <f t="shared" si="39"/>
        <v/>
      </c>
      <c r="U54" s="32" t="str">
        <f t="shared" si="40"/>
        <v/>
      </c>
      <c r="V54" s="32" t="str">
        <f t="shared" si="41"/>
        <v/>
      </c>
      <c r="W54" s="32" t="str">
        <f t="shared" si="42"/>
        <v/>
      </c>
      <c r="X54" s="32" t="str">
        <f t="shared" si="43"/>
        <v/>
      </c>
      <c r="Y54" s="32" t="str">
        <f t="shared" si="44"/>
        <v/>
      </c>
      <c r="Z54" s="32" t="str">
        <f t="shared" si="45"/>
        <v/>
      </c>
      <c r="AA54" s="32" t="str">
        <f t="shared" si="46"/>
        <v/>
      </c>
      <c r="AB54" s="32" t="str">
        <f t="shared" si="47"/>
        <v/>
      </c>
      <c r="AC54" s="32" t="str">
        <f t="shared" si="48"/>
        <v/>
      </c>
      <c r="AD54" s="32" t="str">
        <f t="shared" si="49"/>
        <v/>
      </c>
      <c r="AE54" s="32" t="str">
        <f t="shared" si="50"/>
        <v/>
      </c>
      <c r="AF54" s="32" t="str">
        <f t="shared" si="51"/>
        <v/>
      </c>
      <c r="AG54" s="32" t="str">
        <f t="shared" si="52"/>
        <v/>
      </c>
      <c r="AH54" s="32" t="str">
        <f t="shared" si="53"/>
        <v/>
      </c>
      <c r="AI54" s="32" t="str">
        <f t="shared" si="54"/>
        <v/>
      </c>
      <c r="AJ54" s="32" t="str">
        <f t="shared" si="33"/>
        <v>Stanley Chan</v>
      </c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</row>
    <row r="55" spans="1:187" ht="17.25" customHeight="1">
      <c r="A55" s="84">
        <v>8</v>
      </c>
      <c r="B55" s="32" t="str">
        <f>AA$3</f>
        <v/>
      </c>
      <c r="C55" s="91" t="str">
        <f>IF(AA$3="","",AB$3)</f>
        <v/>
      </c>
      <c r="D55" s="11"/>
      <c r="E55" s="59"/>
      <c r="F55" s="86"/>
      <c r="G55" s="86"/>
      <c r="H55" s="84">
        <f t="shared" si="55"/>
        <v>8</v>
      </c>
      <c r="I55" s="87">
        <f t="shared" si="56"/>
        <v>807.89728288119079</v>
      </c>
      <c r="J55" s="88">
        <f t="shared" si="57"/>
        <v>741.40123490881342</v>
      </c>
      <c r="K55" s="88">
        <f t="shared" si="58"/>
        <v>0</v>
      </c>
      <c r="L55" s="89">
        <f t="shared" si="59"/>
        <v>807.89728288119079</v>
      </c>
      <c r="M55" s="27" t="str">
        <f t="shared" si="34"/>
        <v>CM Cheng</v>
      </c>
      <c r="N55" s="84">
        <f t="shared" si="60"/>
        <v>8</v>
      </c>
      <c r="O55" s="23"/>
      <c r="P55" s="32">
        <f t="shared" si="35"/>
        <v>724.16432763460068</v>
      </c>
      <c r="Q55" s="32">
        <f t="shared" si="36"/>
        <v>1000</v>
      </c>
      <c r="R55" s="32">
        <f t="shared" si="37"/>
        <v>783.75898455421327</v>
      </c>
      <c r="S55" s="32">
        <f t="shared" si="38"/>
        <v>703.63128491620114</v>
      </c>
      <c r="T55" s="32" t="str">
        <f t="shared" si="39"/>
        <v/>
      </c>
      <c r="U55" s="32" t="str">
        <f t="shared" si="40"/>
        <v/>
      </c>
      <c r="V55" s="32" t="str">
        <f t="shared" si="41"/>
        <v/>
      </c>
      <c r="W55" s="32" t="str">
        <f t="shared" si="42"/>
        <v/>
      </c>
      <c r="X55" s="32" t="str">
        <f t="shared" si="43"/>
        <v/>
      </c>
      <c r="Y55" s="32" t="str">
        <f t="shared" si="44"/>
        <v/>
      </c>
      <c r="Z55" s="32" t="str">
        <f t="shared" si="45"/>
        <v/>
      </c>
      <c r="AA55" s="32" t="str">
        <f t="shared" si="46"/>
        <v/>
      </c>
      <c r="AB55" s="32" t="str">
        <f t="shared" si="47"/>
        <v/>
      </c>
      <c r="AC55" s="32" t="str">
        <f t="shared" si="48"/>
        <v/>
      </c>
      <c r="AD55" s="32" t="str">
        <f t="shared" si="49"/>
        <v/>
      </c>
      <c r="AE55" s="32" t="str">
        <f t="shared" si="50"/>
        <v/>
      </c>
      <c r="AF55" s="32" t="str">
        <f t="shared" si="51"/>
        <v/>
      </c>
      <c r="AG55" s="32" t="str">
        <f t="shared" si="52"/>
        <v/>
      </c>
      <c r="AH55" s="32" t="str">
        <f t="shared" si="53"/>
        <v/>
      </c>
      <c r="AI55" s="32" t="str">
        <f t="shared" si="54"/>
        <v/>
      </c>
      <c r="AJ55" s="32" t="str">
        <f t="shared" si="33"/>
        <v>Li Man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</row>
    <row r="56" spans="1:187" ht="17.25" customHeight="1">
      <c r="A56" s="84">
        <v>9</v>
      </c>
      <c r="B56" s="32" t="str">
        <f>AC$3</f>
        <v/>
      </c>
      <c r="C56" s="91" t="str">
        <f>IF(AC$3="","",AD$3)</f>
        <v/>
      </c>
      <c r="D56" s="11"/>
      <c r="E56" s="59"/>
      <c r="F56" s="86"/>
      <c r="G56" s="86"/>
      <c r="H56" s="84">
        <f t="shared" si="55"/>
        <v>9</v>
      </c>
      <c r="I56" s="87">
        <f t="shared" si="56"/>
        <v>798.51881519594315</v>
      </c>
      <c r="J56" s="88">
        <f t="shared" si="57"/>
        <v>741.40123490881342</v>
      </c>
      <c r="K56" s="88">
        <f t="shared" si="58"/>
        <v>0</v>
      </c>
      <c r="L56" s="89">
        <f t="shared" si="59"/>
        <v>798.51881519594315</v>
      </c>
      <c r="M56" s="27" t="str">
        <f t="shared" si="34"/>
        <v>Wing Wong</v>
      </c>
      <c r="N56" s="84">
        <f t="shared" si="60"/>
        <v>9</v>
      </c>
      <c r="O56" s="23"/>
      <c r="P56" s="32">
        <f t="shared" si="35"/>
        <v>704.3931496649293</v>
      </c>
      <c r="Q56" s="32">
        <f t="shared" si="36"/>
        <v>995.44851128389917</v>
      </c>
      <c r="R56" s="32">
        <f t="shared" si="37"/>
        <v>815.56333545512405</v>
      </c>
      <c r="S56" s="32">
        <f t="shared" si="38"/>
        <v>774.24312279084074</v>
      </c>
      <c r="T56" s="32" t="str">
        <f t="shared" si="39"/>
        <v/>
      </c>
      <c r="U56" s="32" t="str">
        <f t="shared" si="40"/>
        <v/>
      </c>
      <c r="V56" s="32" t="str">
        <f t="shared" si="41"/>
        <v/>
      </c>
      <c r="W56" s="32" t="str">
        <f t="shared" si="42"/>
        <v/>
      </c>
      <c r="X56" s="32" t="str">
        <f t="shared" si="43"/>
        <v/>
      </c>
      <c r="Y56" s="32" t="str">
        <f t="shared" si="44"/>
        <v/>
      </c>
      <c r="Z56" s="32" t="str">
        <f t="shared" si="45"/>
        <v/>
      </c>
      <c r="AA56" s="32" t="str">
        <f t="shared" si="46"/>
        <v/>
      </c>
      <c r="AB56" s="32" t="str">
        <f t="shared" si="47"/>
        <v/>
      </c>
      <c r="AC56" s="32" t="str">
        <f t="shared" si="48"/>
        <v/>
      </c>
      <c r="AD56" s="32" t="str">
        <f t="shared" si="49"/>
        <v/>
      </c>
      <c r="AE56" s="32" t="str">
        <f t="shared" si="50"/>
        <v/>
      </c>
      <c r="AF56" s="32" t="str">
        <f t="shared" si="51"/>
        <v/>
      </c>
      <c r="AG56" s="32" t="str">
        <f t="shared" si="52"/>
        <v/>
      </c>
      <c r="AH56" s="32" t="str">
        <f t="shared" si="53"/>
        <v/>
      </c>
      <c r="AI56" s="32" t="str">
        <f t="shared" si="54"/>
        <v/>
      </c>
      <c r="AJ56" s="32" t="str">
        <f t="shared" si="33"/>
        <v>Darren Connelly</v>
      </c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</row>
    <row r="57" spans="1:187" ht="17.25" customHeight="1">
      <c r="A57" s="84">
        <v>10</v>
      </c>
      <c r="B57" s="32" t="str">
        <f>AE$3</f>
        <v/>
      </c>
      <c r="C57" s="91" t="str">
        <f>IF(AE$3="","",AF$3)</f>
        <v/>
      </c>
      <c r="D57" s="11"/>
      <c r="E57" s="59"/>
      <c r="F57" s="86"/>
      <c r="G57" s="86"/>
      <c r="H57" s="84">
        <f t="shared" si="55"/>
        <v>10</v>
      </c>
      <c r="I57" s="87">
        <f t="shared" si="56"/>
        <v>769.12336013671995</v>
      </c>
      <c r="J57" s="88">
        <f t="shared" si="57"/>
        <v>741.40123490881342</v>
      </c>
      <c r="K57" s="88">
        <f t="shared" si="58"/>
        <v>0</v>
      </c>
      <c r="L57" s="89">
        <f t="shared" si="59"/>
        <v>769.12336013671995</v>
      </c>
      <c r="M57" s="27" t="str">
        <f t="shared" si="34"/>
        <v>Leung Chi Sang</v>
      </c>
      <c r="N57" s="84">
        <f t="shared" si="60"/>
        <v>10</v>
      </c>
      <c r="O57" s="23"/>
      <c r="P57" s="32">
        <f t="shared" si="35"/>
        <v>802.26148409893995</v>
      </c>
      <c r="Q57" s="32">
        <f t="shared" si="36"/>
        <v>975.83193902212315</v>
      </c>
      <c r="R57" s="32">
        <f t="shared" si="37"/>
        <v>922.26021234479038</v>
      </c>
      <c r="S57" s="32">
        <f t="shared" si="38"/>
        <v>722.08685681525014</v>
      </c>
      <c r="T57" s="32" t="str">
        <f t="shared" si="39"/>
        <v/>
      </c>
      <c r="U57" s="32" t="str">
        <f t="shared" si="40"/>
        <v/>
      </c>
      <c r="V57" s="32" t="str">
        <f t="shared" si="41"/>
        <v/>
      </c>
      <c r="W57" s="32" t="str">
        <f t="shared" si="42"/>
        <v/>
      </c>
      <c r="X57" s="32" t="str">
        <f t="shared" si="43"/>
        <v/>
      </c>
      <c r="Y57" s="32" t="str">
        <f t="shared" si="44"/>
        <v/>
      </c>
      <c r="Z57" s="32" t="str">
        <f t="shared" si="45"/>
        <v/>
      </c>
      <c r="AA57" s="32" t="str">
        <f t="shared" si="46"/>
        <v/>
      </c>
      <c r="AB57" s="32" t="str">
        <f t="shared" si="47"/>
        <v/>
      </c>
      <c r="AC57" s="32" t="str">
        <f t="shared" si="48"/>
        <v/>
      </c>
      <c r="AD57" s="32" t="str">
        <f t="shared" si="49"/>
        <v/>
      </c>
      <c r="AE57" s="32" t="str">
        <f t="shared" si="50"/>
        <v/>
      </c>
      <c r="AF57" s="32" t="str">
        <f t="shared" si="51"/>
        <v/>
      </c>
      <c r="AG57" s="32" t="str">
        <f t="shared" si="52"/>
        <v/>
      </c>
      <c r="AH57" s="32" t="str">
        <f t="shared" si="53"/>
        <v/>
      </c>
      <c r="AI57" s="32" t="str">
        <f t="shared" si="54"/>
        <v/>
      </c>
      <c r="AJ57" s="32" t="str">
        <f t="shared" si="33"/>
        <v>Leung Chi Wa</v>
      </c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</row>
    <row r="58" spans="1:187" ht="17.25" customHeight="1">
      <c r="A58" s="84">
        <v>11</v>
      </c>
      <c r="B58" s="32" t="str">
        <f>AH$3</f>
        <v/>
      </c>
      <c r="C58" s="91" t="str">
        <f>IF(AH$3="","",AI$3)</f>
        <v/>
      </c>
      <c r="D58" s="11"/>
      <c r="E58" s="59"/>
      <c r="F58" s="86"/>
      <c r="G58" s="86"/>
      <c r="H58" s="84">
        <f t="shared" si="55"/>
        <v>11</v>
      </c>
      <c r="I58" s="87">
        <f t="shared" si="56"/>
        <v>753.71030116692054</v>
      </c>
      <c r="J58" s="88">
        <f t="shared" si="57"/>
        <v>741.40123490881342</v>
      </c>
      <c r="K58" s="88">
        <f t="shared" si="58"/>
        <v>0</v>
      </c>
      <c r="L58" s="89">
        <f t="shared" si="59"/>
        <v>753.71030116692054</v>
      </c>
      <c r="M58" s="27" t="str">
        <f t="shared" si="34"/>
        <v>Ho Kwok Wai</v>
      </c>
      <c r="N58" s="84">
        <f t="shared" si="60"/>
        <v>11</v>
      </c>
      <c r="O58" s="23"/>
      <c r="P58" s="32">
        <f t="shared" si="35"/>
        <v>819.75736568457546</v>
      </c>
      <c r="Q58" s="32">
        <f t="shared" si="36"/>
        <v>872.65170407315054</v>
      </c>
      <c r="R58" s="32">
        <f t="shared" si="37"/>
        <v>886.21822583434209</v>
      </c>
      <c r="S58" s="32">
        <f t="shared" si="38"/>
        <v>713.79994332672152</v>
      </c>
      <c r="T58" s="32" t="str">
        <f t="shared" si="39"/>
        <v/>
      </c>
      <c r="U58" s="32" t="str">
        <f t="shared" si="40"/>
        <v/>
      </c>
      <c r="V58" s="32" t="str">
        <f t="shared" si="41"/>
        <v/>
      </c>
      <c r="W58" s="32" t="str">
        <f t="shared" si="42"/>
        <v/>
      </c>
      <c r="X58" s="32" t="str">
        <f t="shared" si="43"/>
        <v/>
      </c>
      <c r="Y58" s="32" t="str">
        <f t="shared" si="44"/>
        <v/>
      </c>
      <c r="Z58" s="32" t="str">
        <f t="shared" si="45"/>
        <v/>
      </c>
      <c r="AA58" s="32" t="str">
        <f t="shared" si="46"/>
        <v/>
      </c>
      <c r="AB58" s="32" t="str">
        <f t="shared" si="47"/>
        <v/>
      </c>
      <c r="AC58" s="32" t="str">
        <f t="shared" si="48"/>
        <v/>
      </c>
      <c r="AD58" s="32" t="str">
        <f t="shared" si="49"/>
        <v/>
      </c>
      <c r="AE58" s="32" t="str">
        <f t="shared" si="50"/>
        <v/>
      </c>
      <c r="AF58" s="32" t="str">
        <f t="shared" si="51"/>
        <v/>
      </c>
      <c r="AG58" s="32" t="str">
        <f t="shared" si="52"/>
        <v/>
      </c>
      <c r="AH58" s="32" t="str">
        <f t="shared" si="53"/>
        <v/>
      </c>
      <c r="AI58" s="32" t="str">
        <f t="shared" si="54"/>
        <v/>
      </c>
      <c r="AJ58" s="32" t="str">
        <f t="shared" si="33"/>
        <v>Ray Leung</v>
      </c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</row>
    <row r="59" spans="1:187" ht="17.25" customHeight="1">
      <c r="A59" s="84">
        <v>12</v>
      </c>
      <c r="B59" s="32" t="str">
        <f>AJ$3</f>
        <v/>
      </c>
      <c r="C59" s="91" t="str">
        <f>IF(AJ$3="","",AK$3)</f>
        <v/>
      </c>
      <c r="D59" s="11"/>
      <c r="E59" s="59"/>
      <c r="F59" s="86"/>
      <c r="G59" s="86"/>
      <c r="H59" s="84">
        <f t="shared" si="55"/>
        <v>12</v>
      </c>
      <c r="I59" s="87">
        <f t="shared" si="56"/>
        <v>643.88774230126</v>
      </c>
      <c r="J59" s="88">
        <f t="shared" si="57"/>
        <v>741.40123490881342</v>
      </c>
      <c r="K59" s="88">
        <f t="shared" si="58"/>
        <v>0</v>
      </c>
      <c r="L59" s="89">
        <f t="shared" si="59"/>
        <v>741.40123490881342</v>
      </c>
      <c r="M59" s="27" t="str">
        <f t="shared" si="34"/>
        <v>Choi Wing Pong</v>
      </c>
      <c r="N59" s="84">
        <f t="shared" si="60"/>
        <v>12</v>
      </c>
      <c r="O59" s="23"/>
      <c r="P59" s="32">
        <f t="shared" si="35"/>
        <v>927.60254943618236</v>
      </c>
      <c r="Q59" s="32">
        <f t="shared" si="36"/>
        <v>501.1935453069799</v>
      </c>
      <c r="R59" s="32">
        <f t="shared" si="37"/>
        <v>1000</v>
      </c>
      <c r="S59" s="32">
        <f t="shared" si="38"/>
        <v>1000</v>
      </c>
      <c r="T59" s="32" t="str">
        <f t="shared" si="39"/>
        <v/>
      </c>
      <c r="U59" s="32" t="str">
        <f t="shared" si="40"/>
        <v/>
      </c>
      <c r="V59" s="32" t="str">
        <f t="shared" si="41"/>
        <v/>
      </c>
      <c r="W59" s="32" t="str">
        <f t="shared" si="42"/>
        <v/>
      </c>
      <c r="X59" s="32" t="str">
        <f t="shared" si="43"/>
        <v/>
      </c>
      <c r="Y59" s="32" t="str">
        <f t="shared" si="44"/>
        <v/>
      </c>
      <c r="Z59" s="32" t="str">
        <f t="shared" si="45"/>
        <v/>
      </c>
      <c r="AA59" s="32" t="str">
        <f t="shared" si="46"/>
        <v/>
      </c>
      <c r="AB59" s="32" t="str">
        <f t="shared" si="47"/>
        <v/>
      </c>
      <c r="AC59" s="32" t="str">
        <f t="shared" si="48"/>
        <v/>
      </c>
      <c r="AD59" s="32" t="str">
        <f t="shared" si="49"/>
        <v/>
      </c>
      <c r="AE59" s="32" t="str">
        <f t="shared" si="50"/>
        <v/>
      </c>
      <c r="AF59" s="32" t="str">
        <f t="shared" si="51"/>
        <v/>
      </c>
      <c r="AG59" s="32" t="str">
        <f t="shared" si="52"/>
        <v/>
      </c>
      <c r="AH59" s="32" t="str">
        <f t="shared" si="53"/>
        <v/>
      </c>
      <c r="AI59" s="32" t="str">
        <f t="shared" si="54"/>
        <v/>
      </c>
      <c r="AJ59" s="32" t="str">
        <f t="shared" si="33"/>
        <v>Lee Chun Man</v>
      </c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</row>
    <row r="60" spans="1:187" ht="17.25" customHeight="1">
      <c r="A60" s="84">
        <v>13</v>
      </c>
      <c r="B60" s="32" t="str">
        <f>AL$3</f>
        <v/>
      </c>
      <c r="C60" s="91" t="str">
        <f>IF(AL$3="","",AM$3)</f>
        <v/>
      </c>
      <c r="D60" s="11"/>
      <c r="E60" s="59"/>
      <c r="F60" s="86"/>
      <c r="G60" s="86"/>
      <c r="H60" s="84">
        <f t="shared" si="55"/>
        <v>13</v>
      </c>
      <c r="I60" s="87">
        <f t="shared" si="56"/>
        <v>643.88774230126</v>
      </c>
      <c r="J60" s="88">
        <f t="shared" si="57"/>
        <v>0</v>
      </c>
      <c r="K60" s="88">
        <f t="shared" si="58"/>
        <v>0</v>
      </c>
      <c r="L60" s="89">
        <f t="shared" si="59"/>
        <v>643.88774230126</v>
      </c>
      <c r="M60" s="27" t="str">
        <f t="shared" si="34"/>
        <v>Allan Yeung</v>
      </c>
      <c r="N60" s="84">
        <f t="shared" si="60"/>
        <v>13</v>
      </c>
      <c r="O60" s="23"/>
      <c r="P60" s="32">
        <f t="shared" si="35"/>
        <v>678.5415421398684</v>
      </c>
      <c r="Q60" s="32">
        <f t="shared" si="36"/>
        <v>713.27626036146216</v>
      </c>
      <c r="R60" s="32">
        <f t="shared" si="37"/>
        <v>832.3859022251097</v>
      </c>
      <c r="S60" s="32">
        <f t="shared" si="38"/>
        <v>614.765100671141</v>
      </c>
      <c r="T60" s="32" t="str">
        <f t="shared" si="39"/>
        <v/>
      </c>
      <c r="U60" s="32" t="str">
        <f t="shared" si="40"/>
        <v/>
      </c>
      <c r="V60" s="32" t="str">
        <f t="shared" si="41"/>
        <v/>
      </c>
      <c r="W60" s="32" t="str">
        <f t="shared" si="42"/>
        <v/>
      </c>
      <c r="X60" s="32" t="str">
        <f t="shared" si="43"/>
        <v/>
      </c>
      <c r="Y60" s="32" t="str">
        <f t="shared" si="44"/>
        <v/>
      </c>
      <c r="Z60" s="32" t="str">
        <f t="shared" si="45"/>
        <v/>
      </c>
      <c r="AA60" s="32" t="str">
        <f t="shared" si="46"/>
        <v/>
      </c>
      <c r="AB60" s="32" t="str">
        <f t="shared" si="47"/>
        <v/>
      </c>
      <c r="AC60" s="32" t="str">
        <f t="shared" si="48"/>
        <v/>
      </c>
      <c r="AD60" s="32" t="str">
        <f t="shared" si="49"/>
        <v/>
      </c>
      <c r="AE60" s="32" t="str">
        <f t="shared" si="50"/>
        <v/>
      </c>
      <c r="AF60" s="32" t="str">
        <f t="shared" si="51"/>
        <v/>
      </c>
      <c r="AG60" s="32" t="str">
        <f t="shared" si="52"/>
        <v/>
      </c>
      <c r="AH60" s="32" t="str">
        <f t="shared" si="53"/>
        <v/>
      </c>
      <c r="AI60" s="32" t="str">
        <f t="shared" si="54"/>
        <v/>
      </c>
      <c r="AJ60" s="32" t="str">
        <f t="shared" si="33"/>
        <v>Choi Wing Pong</v>
      </c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</row>
    <row r="61" spans="1:187" ht="17.25" customHeight="1">
      <c r="A61" s="84">
        <v>14</v>
      </c>
      <c r="B61" s="32" t="str">
        <f>AN$3</f>
        <v/>
      </c>
      <c r="C61" s="91" t="str">
        <f>IF(AN$3="","",AO$3)</f>
        <v/>
      </c>
      <c r="D61" s="11"/>
      <c r="E61" s="59"/>
      <c r="F61" s="86"/>
      <c r="G61" s="86"/>
      <c r="H61" s="84">
        <f t="shared" si="55"/>
        <v>14</v>
      </c>
      <c r="I61" s="87">
        <f t="shared" si="56"/>
        <v>0</v>
      </c>
      <c r="J61" s="88">
        <f t="shared" si="57"/>
        <v>0</v>
      </c>
      <c r="K61" s="88">
        <f t="shared" si="58"/>
        <v>0</v>
      </c>
      <c r="L61" s="89">
        <f t="shared" si="59"/>
        <v>0</v>
      </c>
      <c r="M61" s="27" t="str">
        <f t="shared" si="34"/>
        <v/>
      </c>
      <c r="N61" s="84">
        <f t="shared" si="60"/>
        <v>14</v>
      </c>
      <c r="O61" s="23"/>
      <c r="P61" s="32" t="str">
        <f t="shared" si="35"/>
        <v/>
      </c>
      <c r="Q61" s="32" t="str">
        <f t="shared" si="36"/>
        <v/>
      </c>
      <c r="R61" s="32" t="str">
        <f t="shared" si="37"/>
        <v/>
      </c>
      <c r="S61" s="32" t="str">
        <f t="shared" si="38"/>
        <v/>
      </c>
      <c r="T61" s="32" t="str">
        <f t="shared" si="39"/>
        <v/>
      </c>
      <c r="U61" s="32" t="str">
        <f t="shared" si="40"/>
        <v/>
      </c>
      <c r="V61" s="32" t="str">
        <f t="shared" si="41"/>
        <v/>
      </c>
      <c r="W61" s="32" t="str">
        <f t="shared" si="42"/>
        <v/>
      </c>
      <c r="X61" s="32" t="str">
        <f t="shared" si="43"/>
        <v/>
      </c>
      <c r="Y61" s="32" t="str">
        <f t="shared" si="44"/>
        <v/>
      </c>
      <c r="Z61" s="32" t="str">
        <f t="shared" si="45"/>
        <v/>
      </c>
      <c r="AA61" s="32" t="str">
        <f t="shared" si="46"/>
        <v/>
      </c>
      <c r="AB61" s="32" t="str">
        <f t="shared" si="47"/>
        <v/>
      </c>
      <c r="AC61" s="32" t="str">
        <f t="shared" si="48"/>
        <v/>
      </c>
      <c r="AD61" s="32" t="str">
        <f t="shared" si="49"/>
        <v/>
      </c>
      <c r="AE61" s="32" t="str">
        <f t="shared" si="50"/>
        <v/>
      </c>
      <c r="AF61" s="32" t="str">
        <f t="shared" si="51"/>
        <v/>
      </c>
      <c r="AG61" s="32" t="str">
        <f t="shared" si="52"/>
        <v/>
      </c>
      <c r="AH61" s="32" t="str">
        <f t="shared" si="53"/>
        <v/>
      </c>
      <c r="AI61" s="32" t="str">
        <f t="shared" si="54"/>
        <v/>
      </c>
      <c r="AJ61" s="32">
        <f t="shared" si="33"/>
        <v>0</v>
      </c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</row>
    <row r="62" spans="1:187" ht="17.25" customHeight="1">
      <c r="A62" s="84">
        <v>15</v>
      </c>
      <c r="B62" s="32" t="str">
        <f>AP$3</f>
        <v/>
      </c>
      <c r="C62" s="91" t="str">
        <f>IF(AP$3="","",AQ$3)</f>
        <v/>
      </c>
      <c r="D62" s="11"/>
      <c r="E62" s="59"/>
      <c r="F62" s="86"/>
      <c r="G62" s="86"/>
      <c r="H62" s="84">
        <f t="shared" si="55"/>
        <v>15</v>
      </c>
      <c r="I62" s="87">
        <f t="shared" si="56"/>
        <v>0</v>
      </c>
      <c r="J62" s="88">
        <f t="shared" si="57"/>
        <v>0</v>
      </c>
      <c r="K62" s="88">
        <f t="shared" si="58"/>
        <v>0</v>
      </c>
      <c r="L62" s="89">
        <f t="shared" si="59"/>
        <v>0</v>
      </c>
      <c r="M62" s="27" t="str">
        <f t="shared" si="34"/>
        <v/>
      </c>
      <c r="N62" s="84">
        <f t="shared" si="60"/>
        <v>15</v>
      </c>
      <c r="O62" s="23"/>
      <c r="P62" s="32" t="str">
        <f t="shared" si="35"/>
        <v/>
      </c>
      <c r="Q62" s="32" t="str">
        <f t="shared" si="36"/>
        <v/>
      </c>
      <c r="R62" s="32" t="str">
        <f t="shared" si="37"/>
        <v/>
      </c>
      <c r="S62" s="32" t="str">
        <f t="shared" si="38"/>
        <v/>
      </c>
      <c r="T62" s="32" t="str">
        <f t="shared" si="39"/>
        <v/>
      </c>
      <c r="U62" s="32" t="str">
        <f t="shared" si="40"/>
        <v/>
      </c>
      <c r="V62" s="32" t="str">
        <f t="shared" si="41"/>
        <v/>
      </c>
      <c r="W62" s="32" t="str">
        <f t="shared" si="42"/>
        <v/>
      </c>
      <c r="X62" s="32" t="str">
        <f t="shared" si="43"/>
        <v/>
      </c>
      <c r="Y62" s="32" t="str">
        <f t="shared" si="44"/>
        <v/>
      </c>
      <c r="Z62" s="32" t="str">
        <f t="shared" si="45"/>
        <v/>
      </c>
      <c r="AA62" s="32" t="str">
        <f t="shared" si="46"/>
        <v/>
      </c>
      <c r="AB62" s="32" t="str">
        <f t="shared" si="47"/>
        <v/>
      </c>
      <c r="AC62" s="32" t="str">
        <f t="shared" si="48"/>
        <v/>
      </c>
      <c r="AD62" s="32" t="str">
        <f t="shared" si="49"/>
        <v/>
      </c>
      <c r="AE62" s="32" t="str">
        <f t="shared" si="50"/>
        <v/>
      </c>
      <c r="AF62" s="32" t="str">
        <f t="shared" si="51"/>
        <v/>
      </c>
      <c r="AG62" s="32" t="str">
        <f t="shared" si="52"/>
        <v/>
      </c>
      <c r="AH62" s="32" t="str">
        <f t="shared" si="53"/>
        <v/>
      </c>
      <c r="AI62" s="32" t="str">
        <f t="shared" si="54"/>
        <v/>
      </c>
      <c r="AJ62" s="32">
        <f t="shared" si="33"/>
        <v>0</v>
      </c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</row>
    <row r="63" spans="1:187" ht="17.25" customHeight="1">
      <c r="A63" s="84">
        <v>16</v>
      </c>
      <c r="B63" s="32" t="str">
        <f>AR$3</f>
        <v/>
      </c>
      <c r="C63" s="91" t="str">
        <f>IF(AR$3="","",AS$3)</f>
        <v/>
      </c>
      <c r="D63" s="11"/>
      <c r="E63" s="59"/>
      <c r="F63" s="86"/>
      <c r="G63" s="86"/>
      <c r="H63" s="84">
        <f t="shared" si="55"/>
        <v>16</v>
      </c>
      <c r="I63" s="87">
        <f t="shared" si="56"/>
        <v>0</v>
      </c>
      <c r="J63" s="88">
        <f t="shared" si="57"/>
        <v>0</v>
      </c>
      <c r="K63" s="88">
        <f t="shared" si="58"/>
        <v>0</v>
      </c>
      <c r="L63" s="89">
        <f t="shared" si="59"/>
        <v>0</v>
      </c>
      <c r="M63" s="27" t="str">
        <f t="shared" si="34"/>
        <v/>
      </c>
      <c r="N63" s="84">
        <f t="shared" si="60"/>
        <v>16</v>
      </c>
      <c r="O63" s="23"/>
      <c r="P63" s="32" t="str">
        <f t="shared" si="35"/>
        <v/>
      </c>
      <c r="Q63" s="32" t="str">
        <f t="shared" si="36"/>
        <v/>
      </c>
      <c r="R63" s="32" t="str">
        <f t="shared" si="37"/>
        <v/>
      </c>
      <c r="S63" s="32" t="str">
        <f t="shared" si="38"/>
        <v/>
      </c>
      <c r="T63" s="32" t="str">
        <f t="shared" si="39"/>
        <v/>
      </c>
      <c r="U63" s="32" t="str">
        <f t="shared" si="40"/>
        <v/>
      </c>
      <c r="V63" s="32" t="str">
        <f t="shared" si="41"/>
        <v/>
      </c>
      <c r="W63" s="32" t="str">
        <f t="shared" si="42"/>
        <v/>
      </c>
      <c r="X63" s="32" t="str">
        <f t="shared" si="43"/>
        <v/>
      </c>
      <c r="Y63" s="32" t="str">
        <f t="shared" si="44"/>
        <v/>
      </c>
      <c r="Z63" s="32" t="str">
        <f t="shared" si="45"/>
        <v/>
      </c>
      <c r="AA63" s="32" t="str">
        <f t="shared" si="46"/>
        <v/>
      </c>
      <c r="AB63" s="32" t="str">
        <f t="shared" si="47"/>
        <v/>
      </c>
      <c r="AC63" s="32" t="str">
        <f t="shared" si="48"/>
        <v/>
      </c>
      <c r="AD63" s="32" t="str">
        <f t="shared" si="49"/>
        <v/>
      </c>
      <c r="AE63" s="32" t="str">
        <f t="shared" si="50"/>
        <v/>
      </c>
      <c r="AF63" s="32" t="str">
        <f t="shared" si="51"/>
        <v/>
      </c>
      <c r="AG63" s="32" t="str">
        <f t="shared" si="52"/>
        <v/>
      </c>
      <c r="AH63" s="32" t="str">
        <f t="shared" si="53"/>
        <v/>
      </c>
      <c r="AI63" s="32" t="str">
        <f t="shared" si="54"/>
        <v/>
      </c>
      <c r="AJ63" s="32">
        <f t="shared" si="33"/>
        <v>0</v>
      </c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</row>
    <row r="64" spans="1:187" ht="17.25" customHeight="1">
      <c r="A64" s="84">
        <v>17</v>
      </c>
      <c r="B64" s="32" t="str">
        <f>AT$3</f>
        <v/>
      </c>
      <c r="C64" s="91" t="str">
        <f>IF(AT$3="","",AU$3)</f>
        <v/>
      </c>
      <c r="D64" s="11"/>
      <c r="E64" s="59"/>
      <c r="F64" s="86"/>
      <c r="G64" s="86"/>
      <c r="H64" s="84">
        <f t="shared" si="55"/>
        <v>17</v>
      </c>
      <c r="I64" s="87">
        <f t="shared" si="56"/>
        <v>0</v>
      </c>
      <c r="J64" s="88">
        <f t="shared" si="57"/>
        <v>0</v>
      </c>
      <c r="K64" s="88">
        <f t="shared" si="58"/>
        <v>0</v>
      </c>
      <c r="L64" s="89">
        <f t="shared" si="59"/>
        <v>0</v>
      </c>
      <c r="M64" s="27" t="str">
        <f t="shared" si="34"/>
        <v/>
      </c>
      <c r="N64" s="84">
        <f t="shared" si="60"/>
        <v>17</v>
      </c>
      <c r="O64" s="23"/>
      <c r="P64" s="32" t="str">
        <f t="shared" si="35"/>
        <v/>
      </c>
      <c r="Q64" s="32" t="str">
        <f t="shared" si="36"/>
        <v/>
      </c>
      <c r="R64" s="32" t="str">
        <f t="shared" si="37"/>
        <v/>
      </c>
      <c r="S64" s="32" t="str">
        <f t="shared" si="38"/>
        <v/>
      </c>
      <c r="T64" s="32" t="str">
        <f t="shared" si="39"/>
        <v/>
      </c>
      <c r="U64" s="32" t="str">
        <f t="shared" si="40"/>
        <v/>
      </c>
      <c r="V64" s="32" t="str">
        <f t="shared" si="41"/>
        <v/>
      </c>
      <c r="W64" s="32" t="str">
        <f t="shared" si="42"/>
        <v/>
      </c>
      <c r="X64" s="32" t="str">
        <f t="shared" si="43"/>
        <v/>
      </c>
      <c r="Y64" s="32" t="str">
        <f t="shared" si="44"/>
        <v/>
      </c>
      <c r="Z64" s="32" t="str">
        <f t="shared" si="45"/>
        <v/>
      </c>
      <c r="AA64" s="32" t="str">
        <f t="shared" si="46"/>
        <v/>
      </c>
      <c r="AB64" s="32" t="str">
        <f t="shared" si="47"/>
        <v/>
      </c>
      <c r="AC64" s="32" t="str">
        <f t="shared" si="48"/>
        <v/>
      </c>
      <c r="AD64" s="32" t="str">
        <f t="shared" si="49"/>
        <v/>
      </c>
      <c r="AE64" s="32" t="str">
        <f t="shared" si="50"/>
        <v/>
      </c>
      <c r="AF64" s="32" t="str">
        <f t="shared" si="51"/>
        <v/>
      </c>
      <c r="AG64" s="32" t="str">
        <f t="shared" si="52"/>
        <v/>
      </c>
      <c r="AH64" s="32" t="str">
        <f t="shared" si="53"/>
        <v/>
      </c>
      <c r="AI64" s="32" t="str">
        <f t="shared" si="54"/>
        <v/>
      </c>
      <c r="AJ64" s="32">
        <f t="shared" si="33"/>
        <v>0</v>
      </c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</row>
    <row r="65" spans="1:187" ht="17.25" customHeight="1">
      <c r="A65" s="84">
        <v>18</v>
      </c>
      <c r="B65" s="32" t="str">
        <f>AV$3</f>
        <v/>
      </c>
      <c r="C65" s="91" t="str">
        <f>IF(AV$3="","",AW$3)</f>
        <v/>
      </c>
      <c r="D65" s="11"/>
      <c r="E65" s="59"/>
      <c r="F65" s="86"/>
      <c r="G65" s="86"/>
      <c r="H65" s="84">
        <f t="shared" si="55"/>
        <v>18</v>
      </c>
      <c r="I65" s="87">
        <f t="shared" si="56"/>
        <v>0</v>
      </c>
      <c r="J65" s="88">
        <f t="shared" si="57"/>
        <v>0</v>
      </c>
      <c r="K65" s="88">
        <f t="shared" si="58"/>
        <v>0</v>
      </c>
      <c r="L65" s="89">
        <f t="shared" si="59"/>
        <v>0</v>
      </c>
      <c r="M65" s="27" t="str">
        <f t="shared" si="34"/>
        <v/>
      </c>
      <c r="N65" s="84">
        <f t="shared" si="60"/>
        <v>18</v>
      </c>
      <c r="O65" s="23"/>
      <c r="P65" s="32" t="str">
        <f t="shared" si="35"/>
        <v/>
      </c>
      <c r="Q65" s="32" t="str">
        <f t="shared" si="36"/>
        <v/>
      </c>
      <c r="R65" s="32" t="str">
        <f t="shared" si="37"/>
        <v/>
      </c>
      <c r="S65" s="32" t="str">
        <f t="shared" si="38"/>
        <v/>
      </c>
      <c r="T65" s="32" t="str">
        <f t="shared" si="39"/>
        <v/>
      </c>
      <c r="U65" s="32" t="str">
        <f t="shared" si="40"/>
        <v/>
      </c>
      <c r="V65" s="32" t="str">
        <f t="shared" si="41"/>
        <v/>
      </c>
      <c r="W65" s="32" t="str">
        <f t="shared" si="42"/>
        <v/>
      </c>
      <c r="X65" s="32" t="str">
        <f t="shared" si="43"/>
        <v/>
      </c>
      <c r="Y65" s="32" t="str">
        <f t="shared" si="44"/>
        <v/>
      </c>
      <c r="Z65" s="32" t="str">
        <f t="shared" si="45"/>
        <v/>
      </c>
      <c r="AA65" s="32" t="str">
        <f t="shared" si="46"/>
        <v/>
      </c>
      <c r="AB65" s="32" t="str">
        <f t="shared" si="47"/>
        <v/>
      </c>
      <c r="AC65" s="32" t="str">
        <f t="shared" si="48"/>
        <v/>
      </c>
      <c r="AD65" s="32" t="str">
        <f t="shared" si="49"/>
        <v/>
      </c>
      <c r="AE65" s="32" t="str">
        <f t="shared" si="50"/>
        <v/>
      </c>
      <c r="AF65" s="32" t="str">
        <f t="shared" si="51"/>
        <v/>
      </c>
      <c r="AG65" s="32" t="str">
        <f t="shared" si="52"/>
        <v/>
      </c>
      <c r="AH65" s="32" t="str">
        <f t="shared" si="53"/>
        <v/>
      </c>
      <c r="AI65" s="32" t="str">
        <f t="shared" si="54"/>
        <v/>
      </c>
      <c r="AJ65" s="32">
        <f t="shared" si="33"/>
        <v>0</v>
      </c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</row>
    <row r="66" spans="1:187" ht="17.25" customHeight="1">
      <c r="A66" s="84">
        <v>19</v>
      </c>
      <c r="B66" s="32" t="str">
        <f>AX$3</f>
        <v/>
      </c>
      <c r="C66" s="91" t="str">
        <f>IF(AX$3="","",AY$3)</f>
        <v/>
      </c>
      <c r="D66" s="11"/>
      <c r="E66" s="59"/>
      <c r="F66" s="86"/>
      <c r="G66" s="86"/>
      <c r="H66" s="84">
        <f t="shared" si="55"/>
        <v>19</v>
      </c>
      <c r="I66" s="87">
        <f t="shared" si="56"/>
        <v>0</v>
      </c>
      <c r="J66" s="88">
        <f t="shared" si="57"/>
        <v>0</v>
      </c>
      <c r="K66" s="88">
        <f t="shared" si="58"/>
        <v>0</v>
      </c>
      <c r="L66" s="89">
        <f t="shared" si="59"/>
        <v>0</v>
      </c>
      <c r="M66" s="27" t="str">
        <f t="shared" si="34"/>
        <v/>
      </c>
      <c r="N66" s="84">
        <f t="shared" si="60"/>
        <v>19</v>
      </c>
      <c r="O66" s="23"/>
      <c r="P66" s="32" t="str">
        <f t="shared" si="35"/>
        <v/>
      </c>
      <c r="Q66" s="32" t="str">
        <f t="shared" si="36"/>
        <v/>
      </c>
      <c r="R66" s="32" t="str">
        <f t="shared" si="37"/>
        <v/>
      </c>
      <c r="S66" s="32" t="str">
        <f t="shared" si="38"/>
        <v/>
      </c>
      <c r="T66" s="32" t="str">
        <f t="shared" si="39"/>
        <v/>
      </c>
      <c r="U66" s="32" t="str">
        <f t="shared" si="40"/>
        <v/>
      </c>
      <c r="V66" s="32" t="str">
        <f t="shared" si="41"/>
        <v/>
      </c>
      <c r="W66" s="32" t="str">
        <f t="shared" si="42"/>
        <v/>
      </c>
      <c r="X66" s="32" t="str">
        <f t="shared" si="43"/>
        <v/>
      </c>
      <c r="Y66" s="32" t="str">
        <f t="shared" si="44"/>
        <v/>
      </c>
      <c r="Z66" s="32" t="str">
        <f t="shared" si="45"/>
        <v/>
      </c>
      <c r="AA66" s="32" t="str">
        <f t="shared" si="46"/>
        <v/>
      </c>
      <c r="AB66" s="32" t="str">
        <f t="shared" si="47"/>
        <v/>
      </c>
      <c r="AC66" s="32" t="str">
        <f t="shared" si="48"/>
        <v/>
      </c>
      <c r="AD66" s="32" t="str">
        <f t="shared" si="49"/>
        <v/>
      </c>
      <c r="AE66" s="32" t="str">
        <f t="shared" si="50"/>
        <v/>
      </c>
      <c r="AF66" s="32" t="str">
        <f t="shared" si="51"/>
        <v/>
      </c>
      <c r="AG66" s="32" t="str">
        <f t="shared" si="52"/>
        <v/>
      </c>
      <c r="AH66" s="32" t="str">
        <f t="shared" si="53"/>
        <v/>
      </c>
      <c r="AI66" s="32" t="str">
        <f t="shared" si="54"/>
        <v/>
      </c>
      <c r="AJ66" s="32">
        <f t="shared" si="33"/>
        <v>0</v>
      </c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</row>
    <row r="67" spans="1:187" ht="17.25" customHeight="1">
      <c r="A67" s="84">
        <v>20</v>
      </c>
      <c r="B67" s="32" t="str">
        <f>AZ$3</f>
        <v/>
      </c>
      <c r="C67" s="91" t="str">
        <f>IF(AZ$3="","",BA$3)</f>
        <v/>
      </c>
      <c r="D67" s="11"/>
      <c r="E67" s="59"/>
      <c r="F67" s="86"/>
      <c r="G67" s="86"/>
      <c r="H67" s="84">
        <f t="shared" si="55"/>
        <v>20</v>
      </c>
      <c r="I67" s="87">
        <f t="shared" si="56"/>
        <v>0</v>
      </c>
      <c r="J67" s="88">
        <f t="shared" si="57"/>
        <v>0</v>
      </c>
      <c r="K67" s="88">
        <f t="shared" si="58"/>
        <v>0</v>
      </c>
      <c r="L67" s="89">
        <f t="shared" si="59"/>
        <v>0</v>
      </c>
      <c r="M67" s="27" t="str">
        <f t="shared" si="34"/>
        <v/>
      </c>
      <c r="N67" s="84">
        <f t="shared" si="60"/>
        <v>20</v>
      </c>
      <c r="O67" s="23"/>
      <c r="P67" s="32" t="str">
        <f t="shared" si="35"/>
        <v/>
      </c>
      <c r="Q67" s="32" t="str">
        <f t="shared" si="36"/>
        <v/>
      </c>
      <c r="R67" s="32" t="str">
        <f t="shared" si="37"/>
        <v/>
      </c>
      <c r="S67" s="32" t="str">
        <f t="shared" si="38"/>
        <v/>
      </c>
      <c r="T67" s="32" t="str">
        <f t="shared" si="39"/>
        <v/>
      </c>
      <c r="U67" s="32" t="str">
        <f t="shared" si="40"/>
        <v/>
      </c>
      <c r="V67" s="32" t="str">
        <f t="shared" si="41"/>
        <v/>
      </c>
      <c r="W67" s="32" t="str">
        <f t="shared" si="42"/>
        <v/>
      </c>
      <c r="X67" s="32" t="str">
        <f t="shared" si="43"/>
        <v/>
      </c>
      <c r="Y67" s="32" t="str">
        <f t="shared" si="44"/>
        <v/>
      </c>
      <c r="Z67" s="32" t="str">
        <f t="shared" si="45"/>
        <v/>
      </c>
      <c r="AA67" s="32" t="str">
        <f t="shared" si="46"/>
        <v/>
      </c>
      <c r="AB67" s="32" t="str">
        <f t="shared" si="47"/>
        <v/>
      </c>
      <c r="AC67" s="32" t="str">
        <f t="shared" si="48"/>
        <v/>
      </c>
      <c r="AD67" s="32" t="str">
        <f t="shared" si="49"/>
        <v/>
      </c>
      <c r="AE67" s="32" t="str">
        <f t="shared" si="50"/>
        <v/>
      </c>
      <c r="AF67" s="32" t="str">
        <f t="shared" si="51"/>
        <v/>
      </c>
      <c r="AG67" s="32" t="str">
        <f t="shared" si="52"/>
        <v/>
      </c>
      <c r="AH67" s="32" t="str">
        <f t="shared" si="53"/>
        <v/>
      </c>
      <c r="AI67" s="32" t="str">
        <f t="shared" si="54"/>
        <v/>
      </c>
      <c r="AJ67" s="32">
        <f t="shared" si="33"/>
        <v>0</v>
      </c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</row>
    <row r="68" spans="1:187" ht="17.25" customHeight="1">
      <c r="A68" s="16"/>
      <c r="B68" s="59"/>
      <c r="C68" s="59"/>
      <c r="D68" s="59"/>
      <c r="E68" s="59"/>
      <c r="F68" s="59"/>
      <c r="G68" s="59"/>
      <c r="H68" s="84">
        <f t="shared" si="55"/>
        <v>21</v>
      </c>
      <c r="I68" s="87">
        <f t="shared" si="56"/>
        <v>0</v>
      </c>
      <c r="J68" s="88">
        <f t="shared" si="57"/>
        <v>0</v>
      </c>
      <c r="K68" s="88">
        <f t="shared" si="58"/>
        <v>0</v>
      </c>
      <c r="L68" s="89">
        <f t="shared" si="59"/>
        <v>0</v>
      </c>
      <c r="M68" s="27" t="str">
        <f t="shared" si="34"/>
        <v/>
      </c>
      <c r="N68" s="84">
        <f t="shared" si="60"/>
        <v>21</v>
      </c>
      <c r="O68" s="23"/>
      <c r="P68" s="32" t="str">
        <f t="shared" si="35"/>
        <v/>
      </c>
      <c r="Q68" s="32" t="str">
        <f t="shared" si="36"/>
        <v/>
      </c>
      <c r="R68" s="32" t="str">
        <f t="shared" si="37"/>
        <v/>
      </c>
      <c r="S68" s="32" t="str">
        <f t="shared" si="38"/>
        <v/>
      </c>
      <c r="T68" s="32" t="str">
        <f t="shared" si="39"/>
        <v/>
      </c>
      <c r="U68" s="32" t="str">
        <f t="shared" si="40"/>
        <v/>
      </c>
      <c r="V68" s="32" t="str">
        <f t="shared" si="41"/>
        <v/>
      </c>
      <c r="W68" s="32" t="str">
        <f t="shared" si="42"/>
        <v/>
      </c>
      <c r="X68" s="32" t="str">
        <f t="shared" si="43"/>
        <v/>
      </c>
      <c r="Y68" s="32" t="str">
        <f t="shared" si="44"/>
        <v/>
      </c>
      <c r="Z68" s="32" t="str">
        <f t="shared" si="45"/>
        <v/>
      </c>
      <c r="AA68" s="32" t="str">
        <f t="shared" si="46"/>
        <v/>
      </c>
      <c r="AB68" s="32" t="str">
        <f t="shared" si="47"/>
        <v/>
      </c>
      <c r="AC68" s="32" t="str">
        <f t="shared" si="48"/>
        <v/>
      </c>
      <c r="AD68" s="32" t="str">
        <f t="shared" si="49"/>
        <v/>
      </c>
      <c r="AE68" s="32" t="str">
        <f t="shared" si="50"/>
        <v/>
      </c>
      <c r="AF68" s="32" t="str">
        <f t="shared" si="51"/>
        <v/>
      </c>
      <c r="AG68" s="32" t="str">
        <f t="shared" si="52"/>
        <v/>
      </c>
      <c r="AH68" s="32" t="str">
        <f t="shared" si="53"/>
        <v/>
      </c>
      <c r="AI68" s="32" t="str">
        <f t="shared" si="54"/>
        <v/>
      </c>
      <c r="AJ68" s="32">
        <f t="shared" si="33"/>
        <v>0</v>
      </c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</row>
    <row r="69" spans="1:187" ht="17.25" customHeight="1">
      <c r="A69" s="33"/>
      <c r="B69" s="60"/>
      <c r="C69" s="60"/>
      <c r="D69" s="60"/>
      <c r="E69" s="60"/>
      <c r="F69" s="60"/>
      <c r="G69" s="60"/>
      <c r="H69" s="84">
        <f t="shared" si="55"/>
        <v>22</v>
      </c>
      <c r="I69" s="87">
        <f t="shared" si="56"/>
        <v>0</v>
      </c>
      <c r="J69" s="88">
        <f t="shared" si="57"/>
        <v>0</v>
      </c>
      <c r="K69" s="88">
        <f t="shared" si="58"/>
        <v>0</v>
      </c>
      <c r="L69" s="89">
        <f t="shared" si="59"/>
        <v>0</v>
      </c>
      <c r="M69" s="27" t="str">
        <f t="shared" si="34"/>
        <v/>
      </c>
      <c r="N69" s="84">
        <f t="shared" si="60"/>
        <v>22</v>
      </c>
      <c r="O69" s="23"/>
      <c r="P69" s="32" t="str">
        <f t="shared" si="35"/>
        <v/>
      </c>
      <c r="Q69" s="32" t="str">
        <f t="shared" si="36"/>
        <v/>
      </c>
      <c r="R69" s="32" t="str">
        <f t="shared" si="37"/>
        <v/>
      </c>
      <c r="S69" s="32" t="str">
        <f t="shared" si="38"/>
        <v/>
      </c>
      <c r="T69" s="32" t="str">
        <f t="shared" si="39"/>
        <v/>
      </c>
      <c r="U69" s="32" t="str">
        <f t="shared" si="40"/>
        <v/>
      </c>
      <c r="V69" s="32" t="str">
        <f t="shared" si="41"/>
        <v/>
      </c>
      <c r="W69" s="32" t="str">
        <f t="shared" si="42"/>
        <v/>
      </c>
      <c r="X69" s="32" t="str">
        <f t="shared" si="43"/>
        <v/>
      </c>
      <c r="Y69" s="32" t="str">
        <f t="shared" si="44"/>
        <v/>
      </c>
      <c r="Z69" s="32" t="str">
        <f t="shared" si="45"/>
        <v/>
      </c>
      <c r="AA69" s="32" t="str">
        <f t="shared" si="46"/>
        <v/>
      </c>
      <c r="AB69" s="32" t="str">
        <f t="shared" si="47"/>
        <v/>
      </c>
      <c r="AC69" s="32" t="str">
        <f t="shared" si="48"/>
        <v/>
      </c>
      <c r="AD69" s="32" t="str">
        <f t="shared" si="49"/>
        <v/>
      </c>
      <c r="AE69" s="32" t="str">
        <f t="shared" si="50"/>
        <v/>
      </c>
      <c r="AF69" s="32" t="str">
        <f t="shared" si="51"/>
        <v/>
      </c>
      <c r="AG69" s="32" t="str">
        <f t="shared" si="52"/>
        <v/>
      </c>
      <c r="AH69" s="32" t="str">
        <f t="shared" si="53"/>
        <v/>
      </c>
      <c r="AI69" s="32" t="str">
        <f t="shared" si="54"/>
        <v/>
      </c>
      <c r="AJ69" s="32">
        <f t="shared" si="33"/>
        <v>0</v>
      </c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</row>
    <row r="70" spans="1:187" ht="17.25" customHeight="1">
      <c r="A70" s="16"/>
      <c r="B70" s="12"/>
      <c r="C70" s="12"/>
      <c r="D70" s="12"/>
      <c r="E70" s="34"/>
      <c r="F70" s="59"/>
      <c r="G70" s="59"/>
      <c r="H70" s="84">
        <f t="shared" si="55"/>
        <v>23</v>
      </c>
      <c r="I70" s="87">
        <f t="shared" si="56"/>
        <v>0</v>
      </c>
      <c r="J70" s="88">
        <f t="shared" si="57"/>
        <v>0</v>
      </c>
      <c r="K70" s="88">
        <f t="shared" si="58"/>
        <v>0</v>
      </c>
      <c r="L70" s="89">
        <f t="shared" si="59"/>
        <v>0</v>
      </c>
      <c r="M70" s="27" t="str">
        <f t="shared" si="34"/>
        <v/>
      </c>
      <c r="N70" s="84">
        <f t="shared" si="60"/>
        <v>23</v>
      </c>
      <c r="O70" s="23"/>
      <c r="P70" s="32" t="str">
        <f t="shared" si="35"/>
        <v/>
      </c>
      <c r="Q70" s="32" t="str">
        <f t="shared" si="36"/>
        <v/>
      </c>
      <c r="R70" s="32" t="str">
        <f t="shared" si="37"/>
        <v/>
      </c>
      <c r="S70" s="32" t="str">
        <f t="shared" si="38"/>
        <v/>
      </c>
      <c r="T70" s="32" t="str">
        <f t="shared" si="39"/>
        <v/>
      </c>
      <c r="U70" s="32" t="str">
        <f t="shared" si="40"/>
        <v/>
      </c>
      <c r="V70" s="32" t="str">
        <f t="shared" si="41"/>
        <v/>
      </c>
      <c r="W70" s="32" t="str">
        <f t="shared" si="42"/>
        <v/>
      </c>
      <c r="X70" s="32" t="str">
        <f t="shared" si="43"/>
        <v/>
      </c>
      <c r="Y70" s="32" t="str">
        <f t="shared" si="44"/>
        <v/>
      </c>
      <c r="Z70" s="32" t="str">
        <f t="shared" si="45"/>
        <v/>
      </c>
      <c r="AA70" s="32" t="str">
        <f t="shared" si="46"/>
        <v/>
      </c>
      <c r="AB70" s="32" t="str">
        <f t="shared" si="47"/>
        <v/>
      </c>
      <c r="AC70" s="32" t="str">
        <f t="shared" si="48"/>
        <v/>
      </c>
      <c r="AD70" s="32" t="str">
        <f t="shared" si="49"/>
        <v/>
      </c>
      <c r="AE70" s="32" t="str">
        <f t="shared" si="50"/>
        <v/>
      </c>
      <c r="AF70" s="32" t="str">
        <f t="shared" si="51"/>
        <v/>
      </c>
      <c r="AG70" s="32" t="str">
        <f t="shared" si="52"/>
        <v/>
      </c>
      <c r="AH70" s="32" t="str">
        <f t="shared" si="53"/>
        <v/>
      </c>
      <c r="AI70" s="32" t="str">
        <f t="shared" si="54"/>
        <v/>
      </c>
      <c r="AJ70" s="32">
        <f t="shared" si="33"/>
        <v>0</v>
      </c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</row>
    <row r="71" spans="1:187" ht="17.25" customHeight="1">
      <c r="A71" s="16"/>
      <c r="B71" s="11"/>
      <c r="C71" s="11"/>
      <c r="D71" s="11"/>
      <c r="E71" s="86"/>
      <c r="F71" s="86"/>
      <c r="G71" s="86"/>
      <c r="H71" s="84">
        <f t="shared" si="55"/>
        <v>24</v>
      </c>
      <c r="I71" s="87">
        <f t="shared" si="56"/>
        <v>0</v>
      </c>
      <c r="J71" s="88">
        <f t="shared" si="57"/>
        <v>0</v>
      </c>
      <c r="K71" s="88">
        <f t="shared" si="58"/>
        <v>0</v>
      </c>
      <c r="L71" s="89">
        <f t="shared" si="59"/>
        <v>0</v>
      </c>
      <c r="M71" s="27" t="str">
        <f t="shared" si="34"/>
        <v/>
      </c>
      <c r="N71" s="84">
        <f t="shared" si="60"/>
        <v>24</v>
      </c>
      <c r="O71" s="23"/>
      <c r="P71" s="32" t="str">
        <f t="shared" si="35"/>
        <v/>
      </c>
      <c r="Q71" s="32" t="str">
        <f t="shared" si="36"/>
        <v/>
      </c>
      <c r="R71" s="32" t="str">
        <f t="shared" si="37"/>
        <v/>
      </c>
      <c r="S71" s="32" t="str">
        <f t="shared" si="38"/>
        <v/>
      </c>
      <c r="T71" s="32" t="str">
        <f t="shared" si="39"/>
        <v/>
      </c>
      <c r="U71" s="32" t="str">
        <f t="shared" si="40"/>
        <v/>
      </c>
      <c r="V71" s="32" t="str">
        <f t="shared" si="41"/>
        <v/>
      </c>
      <c r="W71" s="32" t="str">
        <f t="shared" si="42"/>
        <v/>
      </c>
      <c r="X71" s="32" t="str">
        <f t="shared" si="43"/>
        <v/>
      </c>
      <c r="Y71" s="32" t="str">
        <f t="shared" si="44"/>
        <v/>
      </c>
      <c r="Z71" s="32" t="str">
        <f t="shared" si="45"/>
        <v/>
      </c>
      <c r="AA71" s="32" t="str">
        <f t="shared" si="46"/>
        <v/>
      </c>
      <c r="AB71" s="32" t="str">
        <f t="shared" si="47"/>
        <v/>
      </c>
      <c r="AC71" s="32" t="str">
        <f t="shared" si="48"/>
        <v/>
      </c>
      <c r="AD71" s="32" t="str">
        <f t="shared" si="49"/>
        <v/>
      </c>
      <c r="AE71" s="32" t="str">
        <f t="shared" si="50"/>
        <v/>
      </c>
      <c r="AF71" s="32" t="str">
        <f t="shared" si="51"/>
        <v/>
      </c>
      <c r="AG71" s="32" t="str">
        <f t="shared" si="52"/>
        <v/>
      </c>
      <c r="AH71" s="32" t="str">
        <f t="shared" si="53"/>
        <v/>
      </c>
      <c r="AI71" s="32" t="str">
        <f t="shared" si="54"/>
        <v/>
      </c>
      <c r="AJ71" s="32">
        <f t="shared" si="33"/>
        <v>0</v>
      </c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</row>
    <row r="72" spans="1:187" ht="17.25" customHeight="1">
      <c r="A72" s="16"/>
      <c r="B72" s="11"/>
      <c r="C72" s="11"/>
      <c r="D72" s="11"/>
      <c r="E72" s="86"/>
      <c r="F72" s="86"/>
      <c r="G72" s="86"/>
      <c r="H72" s="84">
        <f t="shared" si="55"/>
        <v>25</v>
      </c>
      <c r="I72" s="87">
        <f t="shared" si="56"/>
        <v>0</v>
      </c>
      <c r="J72" s="88">
        <f t="shared" si="57"/>
        <v>0</v>
      </c>
      <c r="K72" s="88">
        <f t="shared" si="58"/>
        <v>0</v>
      </c>
      <c r="L72" s="89">
        <f t="shared" si="59"/>
        <v>0</v>
      </c>
      <c r="M72" s="27" t="str">
        <f t="shared" si="34"/>
        <v/>
      </c>
      <c r="N72" s="84">
        <f t="shared" si="60"/>
        <v>25</v>
      </c>
      <c r="O72" s="23"/>
      <c r="P72" s="32" t="str">
        <f t="shared" si="35"/>
        <v/>
      </c>
      <c r="Q72" s="32" t="str">
        <f t="shared" si="36"/>
        <v/>
      </c>
      <c r="R72" s="32" t="str">
        <f t="shared" si="37"/>
        <v/>
      </c>
      <c r="S72" s="32" t="str">
        <f t="shared" si="38"/>
        <v/>
      </c>
      <c r="T72" s="32" t="str">
        <f t="shared" si="39"/>
        <v/>
      </c>
      <c r="U72" s="32" t="str">
        <f t="shared" si="40"/>
        <v/>
      </c>
      <c r="V72" s="32" t="str">
        <f t="shared" si="41"/>
        <v/>
      </c>
      <c r="W72" s="32" t="str">
        <f t="shared" si="42"/>
        <v/>
      </c>
      <c r="X72" s="32" t="str">
        <f t="shared" si="43"/>
        <v/>
      </c>
      <c r="Y72" s="32" t="str">
        <f t="shared" si="44"/>
        <v/>
      </c>
      <c r="Z72" s="32" t="str">
        <f t="shared" si="45"/>
        <v/>
      </c>
      <c r="AA72" s="32" t="str">
        <f t="shared" si="46"/>
        <v/>
      </c>
      <c r="AB72" s="32" t="str">
        <f t="shared" si="47"/>
        <v/>
      </c>
      <c r="AC72" s="32" t="str">
        <f t="shared" si="48"/>
        <v/>
      </c>
      <c r="AD72" s="32" t="str">
        <f t="shared" si="49"/>
        <v/>
      </c>
      <c r="AE72" s="32" t="str">
        <f t="shared" si="50"/>
        <v/>
      </c>
      <c r="AF72" s="32" t="str">
        <f t="shared" si="51"/>
        <v/>
      </c>
      <c r="AG72" s="32" t="str">
        <f t="shared" si="52"/>
        <v/>
      </c>
      <c r="AH72" s="32" t="str">
        <f t="shared" si="53"/>
        <v/>
      </c>
      <c r="AI72" s="32" t="str">
        <f t="shared" si="54"/>
        <v/>
      </c>
      <c r="AJ72" s="32">
        <f t="shared" si="33"/>
        <v>0</v>
      </c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</row>
    <row r="73" spans="1:187" ht="17.25" customHeight="1">
      <c r="A73" s="16"/>
      <c r="B73" s="11"/>
      <c r="C73" s="11"/>
      <c r="D73" s="11"/>
      <c r="E73" s="86"/>
      <c r="F73" s="86"/>
      <c r="G73" s="86"/>
      <c r="H73" s="84">
        <f t="shared" si="55"/>
        <v>26</v>
      </c>
      <c r="I73" s="87">
        <f t="shared" si="56"/>
        <v>0</v>
      </c>
      <c r="J73" s="88">
        <f t="shared" si="57"/>
        <v>0</v>
      </c>
      <c r="K73" s="88">
        <f t="shared" si="58"/>
        <v>0</v>
      </c>
      <c r="L73" s="89">
        <f t="shared" si="59"/>
        <v>0</v>
      </c>
      <c r="M73" s="27" t="str">
        <f t="shared" si="34"/>
        <v/>
      </c>
      <c r="N73" s="84">
        <f t="shared" si="60"/>
        <v>26</v>
      </c>
      <c r="O73" s="23"/>
      <c r="P73" s="32" t="str">
        <f t="shared" si="35"/>
        <v/>
      </c>
      <c r="Q73" s="32" t="str">
        <f t="shared" si="36"/>
        <v/>
      </c>
      <c r="R73" s="32" t="str">
        <f t="shared" si="37"/>
        <v/>
      </c>
      <c r="S73" s="32" t="str">
        <f t="shared" si="38"/>
        <v/>
      </c>
      <c r="T73" s="32" t="str">
        <f t="shared" si="39"/>
        <v/>
      </c>
      <c r="U73" s="32" t="str">
        <f t="shared" si="40"/>
        <v/>
      </c>
      <c r="V73" s="32" t="str">
        <f t="shared" si="41"/>
        <v/>
      </c>
      <c r="W73" s="32" t="str">
        <f t="shared" si="42"/>
        <v/>
      </c>
      <c r="X73" s="32" t="str">
        <f t="shared" si="43"/>
        <v/>
      </c>
      <c r="Y73" s="32" t="str">
        <f t="shared" si="44"/>
        <v/>
      </c>
      <c r="Z73" s="32" t="str">
        <f t="shared" si="45"/>
        <v/>
      </c>
      <c r="AA73" s="32" t="str">
        <f t="shared" si="46"/>
        <v/>
      </c>
      <c r="AB73" s="32" t="str">
        <f t="shared" si="47"/>
        <v/>
      </c>
      <c r="AC73" s="32" t="str">
        <f t="shared" si="48"/>
        <v/>
      </c>
      <c r="AD73" s="32" t="str">
        <f t="shared" si="49"/>
        <v/>
      </c>
      <c r="AE73" s="32" t="str">
        <f t="shared" si="50"/>
        <v/>
      </c>
      <c r="AF73" s="32" t="str">
        <f t="shared" si="51"/>
        <v/>
      </c>
      <c r="AG73" s="32" t="str">
        <f t="shared" si="52"/>
        <v/>
      </c>
      <c r="AH73" s="32" t="str">
        <f t="shared" si="53"/>
        <v/>
      </c>
      <c r="AI73" s="32" t="str">
        <f t="shared" si="54"/>
        <v/>
      </c>
      <c r="AJ73" s="32">
        <f t="shared" si="33"/>
        <v>0</v>
      </c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</row>
    <row r="74" spans="1:187" ht="17.25" customHeight="1">
      <c r="A74" s="16"/>
      <c r="B74" s="11"/>
      <c r="C74" s="11"/>
      <c r="D74" s="11"/>
      <c r="E74" s="86"/>
      <c r="F74" s="86"/>
      <c r="G74" s="86"/>
      <c r="H74" s="84">
        <f t="shared" si="55"/>
        <v>27</v>
      </c>
      <c r="I74" s="87">
        <f t="shared" si="56"/>
        <v>0</v>
      </c>
      <c r="J74" s="88">
        <f t="shared" si="57"/>
        <v>0</v>
      </c>
      <c r="K74" s="88">
        <f t="shared" si="58"/>
        <v>0</v>
      </c>
      <c r="L74" s="89">
        <f t="shared" si="59"/>
        <v>0</v>
      </c>
      <c r="M74" s="27" t="str">
        <f t="shared" si="34"/>
        <v/>
      </c>
      <c r="N74" s="84">
        <f t="shared" si="60"/>
        <v>27</v>
      </c>
      <c r="O74" s="23"/>
      <c r="P74" s="32" t="str">
        <f t="shared" si="35"/>
        <v/>
      </c>
      <c r="Q74" s="32" t="str">
        <f t="shared" si="36"/>
        <v/>
      </c>
      <c r="R74" s="32" t="str">
        <f t="shared" si="37"/>
        <v/>
      </c>
      <c r="S74" s="32" t="str">
        <f t="shared" si="38"/>
        <v/>
      </c>
      <c r="T74" s="32" t="str">
        <f t="shared" si="39"/>
        <v/>
      </c>
      <c r="U74" s="32" t="str">
        <f t="shared" si="40"/>
        <v/>
      </c>
      <c r="V74" s="32" t="str">
        <f t="shared" si="41"/>
        <v/>
      </c>
      <c r="W74" s="32" t="str">
        <f t="shared" si="42"/>
        <v/>
      </c>
      <c r="X74" s="32" t="str">
        <f t="shared" si="43"/>
        <v/>
      </c>
      <c r="Y74" s="32" t="str">
        <f t="shared" si="44"/>
        <v/>
      </c>
      <c r="Z74" s="32" t="str">
        <f t="shared" si="45"/>
        <v/>
      </c>
      <c r="AA74" s="32" t="str">
        <f t="shared" si="46"/>
        <v/>
      </c>
      <c r="AB74" s="32" t="str">
        <f t="shared" si="47"/>
        <v/>
      </c>
      <c r="AC74" s="32" t="str">
        <f t="shared" si="48"/>
        <v/>
      </c>
      <c r="AD74" s="32" t="str">
        <f t="shared" si="49"/>
        <v/>
      </c>
      <c r="AE74" s="32" t="str">
        <f t="shared" si="50"/>
        <v/>
      </c>
      <c r="AF74" s="32" t="str">
        <f t="shared" si="51"/>
        <v/>
      </c>
      <c r="AG74" s="32" t="str">
        <f t="shared" si="52"/>
        <v/>
      </c>
      <c r="AH74" s="32" t="str">
        <f t="shared" si="53"/>
        <v/>
      </c>
      <c r="AI74" s="32" t="str">
        <f t="shared" si="54"/>
        <v/>
      </c>
      <c r="AJ74" s="32">
        <f t="shared" si="33"/>
        <v>0</v>
      </c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</row>
    <row r="75" spans="1:187" ht="17.25" customHeight="1">
      <c r="A75" s="16"/>
      <c r="B75" s="11"/>
      <c r="C75" s="11"/>
      <c r="D75" s="11"/>
      <c r="E75" s="86"/>
      <c r="F75" s="86"/>
      <c r="G75" s="86"/>
      <c r="H75" s="84">
        <f t="shared" si="55"/>
        <v>28</v>
      </c>
      <c r="I75" s="87">
        <f t="shared" si="56"/>
        <v>0</v>
      </c>
      <c r="J75" s="88">
        <f t="shared" si="57"/>
        <v>0</v>
      </c>
      <c r="K75" s="88">
        <f t="shared" si="58"/>
        <v>0</v>
      </c>
      <c r="L75" s="89">
        <f t="shared" si="59"/>
        <v>0</v>
      </c>
      <c r="M75" s="27" t="str">
        <f t="shared" si="34"/>
        <v/>
      </c>
      <c r="N75" s="84">
        <f t="shared" si="60"/>
        <v>28</v>
      </c>
      <c r="O75" s="23"/>
      <c r="P75" s="32" t="str">
        <f t="shared" si="35"/>
        <v/>
      </c>
      <c r="Q75" s="32" t="str">
        <f t="shared" si="36"/>
        <v/>
      </c>
      <c r="R75" s="32" t="str">
        <f t="shared" si="37"/>
        <v/>
      </c>
      <c r="S75" s="32" t="str">
        <f t="shared" si="38"/>
        <v/>
      </c>
      <c r="T75" s="32" t="str">
        <f t="shared" si="39"/>
        <v/>
      </c>
      <c r="U75" s="32" t="str">
        <f t="shared" si="40"/>
        <v/>
      </c>
      <c r="V75" s="32" t="str">
        <f t="shared" si="41"/>
        <v/>
      </c>
      <c r="W75" s="32" t="str">
        <f t="shared" si="42"/>
        <v/>
      </c>
      <c r="X75" s="32" t="str">
        <f t="shared" si="43"/>
        <v/>
      </c>
      <c r="Y75" s="32" t="str">
        <f t="shared" si="44"/>
        <v/>
      </c>
      <c r="Z75" s="32" t="str">
        <f t="shared" si="45"/>
        <v/>
      </c>
      <c r="AA75" s="32" t="str">
        <f t="shared" si="46"/>
        <v/>
      </c>
      <c r="AB75" s="32" t="str">
        <f t="shared" si="47"/>
        <v/>
      </c>
      <c r="AC75" s="32" t="str">
        <f t="shared" si="48"/>
        <v/>
      </c>
      <c r="AD75" s="32" t="str">
        <f t="shared" si="49"/>
        <v/>
      </c>
      <c r="AE75" s="32" t="str">
        <f t="shared" si="50"/>
        <v/>
      </c>
      <c r="AF75" s="32" t="str">
        <f t="shared" si="51"/>
        <v/>
      </c>
      <c r="AG75" s="32" t="str">
        <f t="shared" si="52"/>
        <v/>
      </c>
      <c r="AH75" s="32" t="str">
        <f t="shared" si="53"/>
        <v/>
      </c>
      <c r="AI75" s="32" t="str">
        <f t="shared" si="54"/>
        <v/>
      </c>
      <c r="AJ75" s="32">
        <f t="shared" si="33"/>
        <v>0</v>
      </c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</row>
    <row r="76" spans="1:187" ht="17.25" customHeight="1">
      <c r="A76" s="16"/>
      <c r="B76" s="11"/>
      <c r="C76" s="11"/>
      <c r="D76" s="11"/>
      <c r="E76" s="86"/>
      <c r="F76" s="86"/>
      <c r="G76" s="86"/>
      <c r="H76" s="84">
        <f t="shared" si="55"/>
        <v>29</v>
      </c>
      <c r="I76" s="87">
        <f t="shared" si="56"/>
        <v>0</v>
      </c>
      <c r="J76" s="88">
        <f t="shared" si="57"/>
        <v>0</v>
      </c>
      <c r="K76" s="88">
        <f t="shared" si="58"/>
        <v>0</v>
      </c>
      <c r="L76" s="89">
        <f t="shared" si="59"/>
        <v>0</v>
      </c>
      <c r="M76" s="27" t="str">
        <f t="shared" si="34"/>
        <v/>
      </c>
      <c r="N76" s="84">
        <f t="shared" si="60"/>
        <v>29</v>
      </c>
      <c r="O76" s="23"/>
      <c r="P76" s="32" t="str">
        <f t="shared" si="35"/>
        <v/>
      </c>
      <c r="Q76" s="32" t="str">
        <f t="shared" si="36"/>
        <v/>
      </c>
      <c r="R76" s="32" t="str">
        <f t="shared" si="37"/>
        <v/>
      </c>
      <c r="S76" s="32" t="str">
        <f t="shared" si="38"/>
        <v/>
      </c>
      <c r="T76" s="32" t="str">
        <f t="shared" si="39"/>
        <v/>
      </c>
      <c r="U76" s="32" t="str">
        <f t="shared" si="40"/>
        <v/>
      </c>
      <c r="V76" s="32" t="str">
        <f t="shared" si="41"/>
        <v/>
      </c>
      <c r="W76" s="32" t="str">
        <f t="shared" si="42"/>
        <v/>
      </c>
      <c r="X76" s="32" t="str">
        <f t="shared" si="43"/>
        <v/>
      </c>
      <c r="Y76" s="32" t="str">
        <f t="shared" si="44"/>
        <v/>
      </c>
      <c r="Z76" s="32" t="str">
        <f t="shared" si="45"/>
        <v/>
      </c>
      <c r="AA76" s="32" t="str">
        <f t="shared" si="46"/>
        <v/>
      </c>
      <c r="AB76" s="32" t="str">
        <f t="shared" si="47"/>
        <v/>
      </c>
      <c r="AC76" s="32" t="str">
        <f t="shared" si="48"/>
        <v/>
      </c>
      <c r="AD76" s="32" t="str">
        <f t="shared" si="49"/>
        <v/>
      </c>
      <c r="AE76" s="32" t="str">
        <f t="shared" si="50"/>
        <v/>
      </c>
      <c r="AF76" s="32" t="str">
        <f t="shared" si="51"/>
        <v/>
      </c>
      <c r="AG76" s="32" t="str">
        <f t="shared" si="52"/>
        <v/>
      </c>
      <c r="AH76" s="32" t="str">
        <f t="shared" si="53"/>
        <v/>
      </c>
      <c r="AI76" s="32" t="str">
        <f t="shared" si="54"/>
        <v/>
      </c>
      <c r="AJ76" s="32">
        <f t="shared" si="33"/>
        <v>0</v>
      </c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</row>
    <row r="77" spans="1:187" ht="17.25" customHeight="1">
      <c r="A77" s="16"/>
      <c r="B77" s="11"/>
      <c r="C77" s="11"/>
      <c r="D77" s="11"/>
      <c r="E77" s="86"/>
      <c r="F77" s="86"/>
      <c r="G77" s="86"/>
      <c r="H77" s="84">
        <f t="shared" si="55"/>
        <v>30</v>
      </c>
      <c r="I77" s="87">
        <f t="shared" si="56"/>
        <v>0</v>
      </c>
      <c r="J77" s="88">
        <f t="shared" si="57"/>
        <v>0</v>
      </c>
      <c r="K77" s="88">
        <f t="shared" si="58"/>
        <v>0</v>
      </c>
      <c r="L77" s="89">
        <f t="shared" si="59"/>
        <v>0</v>
      </c>
      <c r="M77" s="27" t="str">
        <f t="shared" si="34"/>
        <v/>
      </c>
      <c r="N77" s="84">
        <f t="shared" si="60"/>
        <v>30</v>
      </c>
      <c r="O77" s="23"/>
      <c r="P77" s="32" t="str">
        <f t="shared" si="35"/>
        <v/>
      </c>
      <c r="Q77" s="32" t="str">
        <f t="shared" si="36"/>
        <v/>
      </c>
      <c r="R77" s="32" t="str">
        <f t="shared" si="37"/>
        <v/>
      </c>
      <c r="S77" s="32" t="str">
        <f t="shared" si="38"/>
        <v/>
      </c>
      <c r="T77" s="32" t="str">
        <f t="shared" si="39"/>
        <v/>
      </c>
      <c r="U77" s="32" t="str">
        <f t="shared" si="40"/>
        <v/>
      </c>
      <c r="V77" s="32" t="str">
        <f t="shared" si="41"/>
        <v/>
      </c>
      <c r="W77" s="32" t="str">
        <f t="shared" si="42"/>
        <v/>
      </c>
      <c r="X77" s="32" t="str">
        <f t="shared" si="43"/>
        <v/>
      </c>
      <c r="Y77" s="32" t="str">
        <f t="shared" si="44"/>
        <v/>
      </c>
      <c r="Z77" s="32" t="str">
        <f t="shared" si="45"/>
        <v/>
      </c>
      <c r="AA77" s="32" t="str">
        <f t="shared" si="46"/>
        <v/>
      </c>
      <c r="AB77" s="32" t="str">
        <f t="shared" si="47"/>
        <v/>
      </c>
      <c r="AC77" s="32" t="str">
        <f t="shared" si="48"/>
        <v/>
      </c>
      <c r="AD77" s="32" t="str">
        <f t="shared" si="49"/>
        <v/>
      </c>
      <c r="AE77" s="32" t="str">
        <f t="shared" si="50"/>
        <v/>
      </c>
      <c r="AF77" s="32" t="str">
        <f t="shared" si="51"/>
        <v/>
      </c>
      <c r="AG77" s="32" t="str">
        <f t="shared" si="52"/>
        <v/>
      </c>
      <c r="AH77" s="32" t="str">
        <f t="shared" si="53"/>
        <v/>
      </c>
      <c r="AI77" s="32" t="str">
        <f t="shared" si="54"/>
        <v/>
      </c>
      <c r="AJ77" s="32">
        <f t="shared" si="33"/>
        <v>0</v>
      </c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</row>
    <row r="78" spans="1:187" ht="17.25" customHeight="1">
      <c r="A78" s="16"/>
      <c r="B78" s="11"/>
      <c r="C78" s="11"/>
      <c r="D78" s="11"/>
      <c r="E78" s="86"/>
      <c r="F78" s="86"/>
      <c r="G78" s="86"/>
      <c r="H78" s="84">
        <f t="shared" si="55"/>
        <v>31</v>
      </c>
      <c r="I78" s="87">
        <f t="shared" si="56"/>
        <v>0</v>
      </c>
      <c r="J78" s="88">
        <f t="shared" si="57"/>
        <v>0</v>
      </c>
      <c r="K78" s="88">
        <f t="shared" si="58"/>
        <v>0</v>
      </c>
      <c r="L78" s="89">
        <f t="shared" si="59"/>
        <v>0</v>
      </c>
      <c r="M78" s="27" t="str">
        <f t="shared" si="34"/>
        <v/>
      </c>
      <c r="N78" s="84">
        <f t="shared" si="60"/>
        <v>31</v>
      </c>
      <c r="O78" s="23"/>
      <c r="P78" s="32" t="str">
        <f t="shared" si="35"/>
        <v/>
      </c>
      <c r="Q78" s="32" t="str">
        <f t="shared" si="36"/>
        <v/>
      </c>
      <c r="R78" s="32" t="str">
        <f t="shared" si="37"/>
        <v/>
      </c>
      <c r="S78" s="32" t="str">
        <f t="shared" si="38"/>
        <v/>
      </c>
      <c r="T78" s="32" t="str">
        <f t="shared" si="39"/>
        <v/>
      </c>
      <c r="U78" s="32" t="str">
        <f t="shared" si="40"/>
        <v/>
      </c>
      <c r="V78" s="32" t="str">
        <f t="shared" si="41"/>
        <v/>
      </c>
      <c r="W78" s="32" t="str">
        <f t="shared" si="42"/>
        <v/>
      </c>
      <c r="X78" s="32" t="str">
        <f t="shared" si="43"/>
        <v/>
      </c>
      <c r="Y78" s="32" t="str">
        <f t="shared" si="44"/>
        <v/>
      </c>
      <c r="Z78" s="32" t="str">
        <f t="shared" si="45"/>
        <v/>
      </c>
      <c r="AA78" s="32" t="str">
        <f t="shared" si="46"/>
        <v/>
      </c>
      <c r="AB78" s="32" t="str">
        <f t="shared" si="47"/>
        <v/>
      </c>
      <c r="AC78" s="32" t="str">
        <f t="shared" si="48"/>
        <v/>
      </c>
      <c r="AD78" s="32" t="str">
        <f t="shared" si="49"/>
        <v/>
      </c>
      <c r="AE78" s="32" t="str">
        <f t="shared" si="50"/>
        <v/>
      </c>
      <c r="AF78" s="32" t="str">
        <f t="shared" si="51"/>
        <v/>
      </c>
      <c r="AG78" s="32" t="str">
        <f t="shared" si="52"/>
        <v/>
      </c>
      <c r="AH78" s="32" t="str">
        <f t="shared" si="53"/>
        <v/>
      </c>
      <c r="AI78" s="32" t="str">
        <f t="shared" si="54"/>
        <v/>
      </c>
      <c r="AJ78" s="32">
        <f t="shared" si="33"/>
        <v>0</v>
      </c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</row>
    <row r="79" spans="1:187" ht="17.25" customHeight="1">
      <c r="A79" s="16"/>
      <c r="B79" s="11"/>
      <c r="C79" s="11"/>
      <c r="D79" s="11"/>
      <c r="E79" s="86"/>
      <c r="F79" s="86"/>
      <c r="G79" s="86"/>
      <c r="H79" s="84">
        <f t="shared" si="55"/>
        <v>32</v>
      </c>
      <c r="I79" s="87">
        <f t="shared" si="56"/>
        <v>0</v>
      </c>
      <c r="J79" s="88">
        <f t="shared" si="57"/>
        <v>0</v>
      </c>
      <c r="K79" s="88">
        <f t="shared" si="58"/>
        <v>0</v>
      </c>
      <c r="L79" s="89">
        <f t="shared" si="59"/>
        <v>0</v>
      </c>
      <c r="M79" s="27" t="str">
        <f t="shared" si="34"/>
        <v/>
      </c>
      <c r="N79" s="84">
        <f t="shared" si="60"/>
        <v>32</v>
      </c>
      <c r="O79" s="23"/>
      <c r="P79" s="32" t="str">
        <f t="shared" si="35"/>
        <v/>
      </c>
      <c r="Q79" s="32" t="str">
        <f t="shared" si="36"/>
        <v/>
      </c>
      <c r="R79" s="32" t="str">
        <f t="shared" si="37"/>
        <v/>
      </c>
      <c r="S79" s="32" t="str">
        <f t="shared" si="38"/>
        <v/>
      </c>
      <c r="T79" s="32" t="str">
        <f t="shared" si="39"/>
        <v/>
      </c>
      <c r="U79" s="32" t="str">
        <f t="shared" si="40"/>
        <v/>
      </c>
      <c r="V79" s="32" t="str">
        <f t="shared" si="41"/>
        <v/>
      </c>
      <c r="W79" s="32" t="str">
        <f t="shared" si="42"/>
        <v/>
      </c>
      <c r="X79" s="32" t="str">
        <f t="shared" si="43"/>
        <v/>
      </c>
      <c r="Y79" s="32" t="str">
        <f t="shared" si="44"/>
        <v/>
      </c>
      <c r="Z79" s="32" t="str">
        <f t="shared" si="45"/>
        <v/>
      </c>
      <c r="AA79" s="32" t="str">
        <f t="shared" si="46"/>
        <v/>
      </c>
      <c r="AB79" s="32" t="str">
        <f t="shared" si="47"/>
        <v/>
      </c>
      <c r="AC79" s="32" t="str">
        <f t="shared" si="48"/>
        <v/>
      </c>
      <c r="AD79" s="32" t="str">
        <f t="shared" si="49"/>
        <v/>
      </c>
      <c r="AE79" s="32" t="str">
        <f t="shared" si="50"/>
        <v/>
      </c>
      <c r="AF79" s="32" t="str">
        <f t="shared" si="51"/>
        <v/>
      </c>
      <c r="AG79" s="32" t="str">
        <f t="shared" si="52"/>
        <v/>
      </c>
      <c r="AH79" s="32" t="str">
        <f t="shared" si="53"/>
        <v/>
      </c>
      <c r="AI79" s="32" t="str">
        <f t="shared" si="54"/>
        <v/>
      </c>
      <c r="AJ79" s="32">
        <f t="shared" si="33"/>
        <v>0</v>
      </c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</row>
    <row r="80" spans="1:187" ht="17.25" customHeight="1">
      <c r="A80" s="16"/>
      <c r="B80" s="11"/>
      <c r="C80" s="11"/>
      <c r="D80" s="11"/>
      <c r="E80" s="86"/>
      <c r="F80" s="86"/>
      <c r="G80" s="86"/>
      <c r="H80" s="84">
        <f t="shared" si="55"/>
        <v>33</v>
      </c>
      <c r="I80" s="87">
        <f t="shared" si="56"/>
        <v>0</v>
      </c>
      <c r="J80" s="88">
        <f t="shared" si="57"/>
        <v>0</v>
      </c>
      <c r="K80" s="88">
        <f t="shared" si="58"/>
        <v>0</v>
      </c>
      <c r="L80" s="89">
        <f t="shared" si="59"/>
        <v>0</v>
      </c>
      <c r="M80" s="27" t="str">
        <f t="shared" si="34"/>
        <v/>
      </c>
      <c r="N80" s="84">
        <f t="shared" si="60"/>
        <v>33</v>
      </c>
      <c r="O80" s="23"/>
      <c r="P80" s="32" t="str">
        <f t="shared" si="35"/>
        <v/>
      </c>
      <c r="Q80" s="32" t="str">
        <f t="shared" si="36"/>
        <v/>
      </c>
      <c r="R80" s="32" t="str">
        <f t="shared" si="37"/>
        <v/>
      </c>
      <c r="S80" s="32" t="str">
        <f t="shared" si="38"/>
        <v/>
      </c>
      <c r="T80" s="32" t="str">
        <f t="shared" si="39"/>
        <v/>
      </c>
      <c r="U80" s="32" t="str">
        <f t="shared" si="40"/>
        <v/>
      </c>
      <c r="V80" s="32" t="str">
        <f t="shared" si="41"/>
        <v/>
      </c>
      <c r="W80" s="32" t="str">
        <f t="shared" si="42"/>
        <v/>
      </c>
      <c r="X80" s="32" t="str">
        <f t="shared" si="43"/>
        <v/>
      </c>
      <c r="Y80" s="32" t="str">
        <f t="shared" si="44"/>
        <v/>
      </c>
      <c r="Z80" s="32" t="str">
        <f t="shared" si="45"/>
        <v/>
      </c>
      <c r="AA80" s="32" t="str">
        <f t="shared" si="46"/>
        <v/>
      </c>
      <c r="AB80" s="32" t="str">
        <f t="shared" si="47"/>
        <v/>
      </c>
      <c r="AC80" s="32" t="str">
        <f t="shared" si="48"/>
        <v/>
      </c>
      <c r="AD80" s="32" t="str">
        <f t="shared" si="49"/>
        <v/>
      </c>
      <c r="AE80" s="32" t="str">
        <f t="shared" si="50"/>
        <v/>
      </c>
      <c r="AF80" s="32" t="str">
        <f t="shared" si="51"/>
        <v/>
      </c>
      <c r="AG80" s="32" t="str">
        <f t="shared" si="52"/>
        <v/>
      </c>
      <c r="AH80" s="32" t="str">
        <f t="shared" si="53"/>
        <v/>
      </c>
      <c r="AI80" s="32" t="str">
        <f t="shared" si="54"/>
        <v/>
      </c>
      <c r="AJ80" s="32">
        <f t="shared" si="33"/>
        <v>0</v>
      </c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</row>
    <row r="81" spans="1:187" ht="17.25" customHeight="1">
      <c r="A81" s="16"/>
      <c r="B81" s="11"/>
      <c r="C81" s="11"/>
      <c r="D81" s="11"/>
      <c r="E81" s="86"/>
      <c r="F81" s="86"/>
      <c r="G81" s="86"/>
      <c r="H81" s="84">
        <f t="shared" si="55"/>
        <v>34</v>
      </c>
      <c r="I81" s="87">
        <f t="shared" si="56"/>
        <v>0</v>
      </c>
      <c r="J81" s="88">
        <f t="shared" si="57"/>
        <v>0</v>
      </c>
      <c r="K81" s="88">
        <f t="shared" si="58"/>
        <v>0</v>
      </c>
      <c r="L81" s="89">
        <f t="shared" si="59"/>
        <v>0</v>
      </c>
      <c r="M81" s="27" t="str">
        <f t="shared" si="34"/>
        <v/>
      </c>
      <c r="N81" s="84">
        <f t="shared" si="60"/>
        <v>34</v>
      </c>
      <c r="O81" s="23"/>
      <c r="P81" s="32" t="str">
        <f t="shared" si="35"/>
        <v/>
      </c>
      <c r="Q81" s="32" t="str">
        <f t="shared" si="36"/>
        <v/>
      </c>
      <c r="R81" s="32" t="str">
        <f t="shared" si="37"/>
        <v/>
      </c>
      <c r="S81" s="32" t="str">
        <f t="shared" si="38"/>
        <v/>
      </c>
      <c r="T81" s="32" t="str">
        <f t="shared" si="39"/>
        <v/>
      </c>
      <c r="U81" s="32" t="str">
        <f t="shared" si="40"/>
        <v/>
      </c>
      <c r="V81" s="32" t="str">
        <f t="shared" si="41"/>
        <v/>
      </c>
      <c r="W81" s="32" t="str">
        <f t="shared" si="42"/>
        <v/>
      </c>
      <c r="X81" s="32" t="str">
        <f t="shared" si="43"/>
        <v/>
      </c>
      <c r="Y81" s="32" t="str">
        <f t="shared" si="44"/>
        <v/>
      </c>
      <c r="Z81" s="32" t="str">
        <f t="shared" si="45"/>
        <v/>
      </c>
      <c r="AA81" s="32" t="str">
        <f t="shared" si="46"/>
        <v/>
      </c>
      <c r="AB81" s="32" t="str">
        <f t="shared" si="47"/>
        <v/>
      </c>
      <c r="AC81" s="32" t="str">
        <f t="shared" si="48"/>
        <v/>
      </c>
      <c r="AD81" s="32" t="str">
        <f t="shared" si="49"/>
        <v/>
      </c>
      <c r="AE81" s="32" t="str">
        <f t="shared" si="50"/>
        <v/>
      </c>
      <c r="AF81" s="32" t="str">
        <f t="shared" si="51"/>
        <v/>
      </c>
      <c r="AG81" s="32" t="str">
        <f t="shared" si="52"/>
        <v/>
      </c>
      <c r="AH81" s="32" t="str">
        <f t="shared" si="53"/>
        <v/>
      </c>
      <c r="AI81" s="32" t="str">
        <f t="shared" si="54"/>
        <v/>
      </c>
      <c r="AJ81" s="32">
        <f t="shared" si="33"/>
        <v>0</v>
      </c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</row>
    <row r="82" spans="1:187" ht="17.25" customHeight="1">
      <c r="A82" s="16"/>
      <c r="B82" s="11"/>
      <c r="C82" s="11"/>
      <c r="D82" s="11"/>
      <c r="E82" s="86"/>
      <c r="F82" s="86"/>
      <c r="G82" s="86"/>
      <c r="H82" s="84">
        <f t="shared" si="55"/>
        <v>35</v>
      </c>
      <c r="I82" s="87">
        <f t="shared" si="56"/>
        <v>0</v>
      </c>
      <c r="J82" s="88">
        <f t="shared" si="57"/>
        <v>0</v>
      </c>
      <c r="K82" s="88">
        <f t="shared" si="58"/>
        <v>0</v>
      </c>
      <c r="L82" s="89">
        <f t="shared" si="59"/>
        <v>0</v>
      </c>
      <c r="M82" s="27" t="str">
        <f t="shared" si="34"/>
        <v/>
      </c>
      <c r="N82" s="84">
        <f t="shared" si="60"/>
        <v>35</v>
      </c>
      <c r="O82" s="23"/>
      <c r="P82" s="32" t="str">
        <f t="shared" si="35"/>
        <v/>
      </c>
      <c r="Q82" s="32" t="str">
        <f t="shared" si="36"/>
        <v/>
      </c>
      <c r="R82" s="32" t="str">
        <f t="shared" si="37"/>
        <v/>
      </c>
      <c r="S82" s="32" t="str">
        <f t="shared" si="38"/>
        <v/>
      </c>
      <c r="T82" s="32" t="str">
        <f t="shared" si="39"/>
        <v/>
      </c>
      <c r="U82" s="32" t="str">
        <f t="shared" si="40"/>
        <v/>
      </c>
      <c r="V82" s="32" t="str">
        <f t="shared" si="41"/>
        <v/>
      </c>
      <c r="W82" s="32" t="str">
        <f t="shared" si="42"/>
        <v/>
      </c>
      <c r="X82" s="32" t="str">
        <f t="shared" si="43"/>
        <v/>
      </c>
      <c r="Y82" s="32" t="str">
        <f t="shared" si="44"/>
        <v/>
      </c>
      <c r="Z82" s="32" t="str">
        <f t="shared" si="45"/>
        <v/>
      </c>
      <c r="AA82" s="32" t="str">
        <f t="shared" si="46"/>
        <v/>
      </c>
      <c r="AB82" s="32" t="str">
        <f t="shared" si="47"/>
        <v/>
      </c>
      <c r="AC82" s="32" t="str">
        <f t="shared" si="48"/>
        <v/>
      </c>
      <c r="AD82" s="32" t="str">
        <f t="shared" si="49"/>
        <v/>
      </c>
      <c r="AE82" s="32" t="str">
        <f t="shared" si="50"/>
        <v/>
      </c>
      <c r="AF82" s="32" t="str">
        <f t="shared" si="51"/>
        <v/>
      </c>
      <c r="AG82" s="32" t="str">
        <f t="shared" si="52"/>
        <v/>
      </c>
      <c r="AH82" s="32" t="str">
        <f t="shared" si="53"/>
        <v/>
      </c>
      <c r="AI82" s="32" t="str">
        <f t="shared" si="54"/>
        <v/>
      </c>
      <c r="AJ82" s="32">
        <f t="shared" si="33"/>
        <v>0</v>
      </c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</row>
    <row r="83" spans="1:187" ht="17.25" customHeight="1">
      <c r="A83" s="16"/>
      <c r="B83" s="11"/>
      <c r="C83" s="11"/>
      <c r="D83" s="11"/>
      <c r="E83" s="86"/>
      <c r="F83" s="86"/>
      <c r="G83" s="86"/>
      <c r="H83" s="84">
        <f t="shared" si="55"/>
        <v>36</v>
      </c>
      <c r="I83" s="87">
        <f t="shared" si="56"/>
        <v>0</v>
      </c>
      <c r="J83" s="88">
        <f t="shared" si="57"/>
        <v>0</v>
      </c>
      <c r="K83" s="88">
        <f t="shared" si="58"/>
        <v>0</v>
      </c>
      <c r="L83" s="89">
        <f t="shared" si="59"/>
        <v>0</v>
      </c>
      <c r="M83" s="27" t="str">
        <f t="shared" si="34"/>
        <v/>
      </c>
      <c r="N83" s="84">
        <f t="shared" si="60"/>
        <v>36</v>
      </c>
      <c r="O83" s="23"/>
      <c r="P83" s="32" t="str">
        <f t="shared" si="35"/>
        <v/>
      </c>
      <c r="Q83" s="32" t="str">
        <f t="shared" si="36"/>
        <v/>
      </c>
      <c r="R83" s="32" t="str">
        <f t="shared" si="37"/>
        <v/>
      </c>
      <c r="S83" s="32" t="str">
        <f t="shared" si="38"/>
        <v/>
      </c>
      <c r="T83" s="32" t="str">
        <f t="shared" si="39"/>
        <v/>
      </c>
      <c r="U83" s="32" t="str">
        <f t="shared" si="40"/>
        <v/>
      </c>
      <c r="V83" s="32" t="str">
        <f t="shared" si="41"/>
        <v/>
      </c>
      <c r="W83" s="32" t="str">
        <f t="shared" si="42"/>
        <v/>
      </c>
      <c r="X83" s="32" t="str">
        <f t="shared" si="43"/>
        <v/>
      </c>
      <c r="Y83" s="32" t="str">
        <f t="shared" si="44"/>
        <v/>
      </c>
      <c r="Z83" s="32" t="str">
        <f t="shared" si="45"/>
        <v/>
      </c>
      <c r="AA83" s="32" t="str">
        <f t="shared" si="46"/>
        <v/>
      </c>
      <c r="AB83" s="32" t="str">
        <f t="shared" si="47"/>
        <v/>
      </c>
      <c r="AC83" s="32" t="str">
        <f t="shared" si="48"/>
        <v/>
      </c>
      <c r="AD83" s="32" t="str">
        <f t="shared" si="49"/>
        <v/>
      </c>
      <c r="AE83" s="32" t="str">
        <f t="shared" si="50"/>
        <v/>
      </c>
      <c r="AF83" s="32" t="str">
        <f t="shared" si="51"/>
        <v/>
      </c>
      <c r="AG83" s="32" t="str">
        <f t="shared" si="52"/>
        <v/>
      </c>
      <c r="AH83" s="32" t="str">
        <f t="shared" si="53"/>
        <v/>
      </c>
      <c r="AI83" s="32" t="str">
        <f t="shared" si="54"/>
        <v/>
      </c>
      <c r="AJ83" s="32">
        <f t="shared" si="33"/>
        <v>0</v>
      </c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</row>
    <row r="84" spans="1:187" ht="17.25" customHeight="1">
      <c r="A84" s="16"/>
      <c r="B84" s="11"/>
      <c r="C84" s="11"/>
      <c r="D84" s="11"/>
      <c r="E84" s="86"/>
      <c r="F84" s="86"/>
      <c r="G84" s="86"/>
      <c r="H84" s="84">
        <f t="shared" si="55"/>
        <v>37</v>
      </c>
      <c r="I84" s="87">
        <f t="shared" si="56"/>
        <v>0</v>
      </c>
      <c r="J84" s="88">
        <f t="shared" si="57"/>
        <v>0</v>
      </c>
      <c r="K84" s="88">
        <f t="shared" si="58"/>
        <v>0</v>
      </c>
      <c r="L84" s="89">
        <f t="shared" si="59"/>
        <v>0</v>
      </c>
      <c r="M84" s="27" t="str">
        <f t="shared" si="34"/>
        <v/>
      </c>
      <c r="N84" s="84">
        <f t="shared" si="60"/>
        <v>37</v>
      </c>
      <c r="O84" s="23"/>
      <c r="P84" s="32" t="str">
        <f t="shared" si="35"/>
        <v/>
      </c>
      <c r="Q84" s="32" t="str">
        <f t="shared" si="36"/>
        <v/>
      </c>
      <c r="R84" s="32" t="str">
        <f t="shared" si="37"/>
        <v/>
      </c>
      <c r="S84" s="32" t="str">
        <f t="shared" si="38"/>
        <v/>
      </c>
      <c r="T84" s="32" t="str">
        <f t="shared" si="39"/>
        <v/>
      </c>
      <c r="U84" s="32" t="str">
        <f t="shared" si="40"/>
        <v/>
      </c>
      <c r="V84" s="32" t="str">
        <f t="shared" si="41"/>
        <v/>
      </c>
      <c r="W84" s="32" t="str">
        <f t="shared" si="42"/>
        <v/>
      </c>
      <c r="X84" s="32" t="str">
        <f t="shared" si="43"/>
        <v/>
      </c>
      <c r="Y84" s="32" t="str">
        <f t="shared" si="44"/>
        <v/>
      </c>
      <c r="Z84" s="32" t="str">
        <f t="shared" si="45"/>
        <v/>
      </c>
      <c r="AA84" s="32" t="str">
        <f t="shared" si="46"/>
        <v/>
      </c>
      <c r="AB84" s="32" t="str">
        <f t="shared" si="47"/>
        <v/>
      </c>
      <c r="AC84" s="32" t="str">
        <f t="shared" si="48"/>
        <v/>
      </c>
      <c r="AD84" s="32" t="str">
        <f t="shared" si="49"/>
        <v/>
      </c>
      <c r="AE84" s="32" t="str">
        <f t="shared" si="50"/>
        <v/>
      </c>
      <c r="AF84" s="32" t="str">
        <f t="shared" si="51"/>
        <v/>
      </c>
      <c r="AG84" s="32" t="str">
        <f t="shared" si="52"/>
        <v/>
      </c>
      <c r="AH84" s="32" t="str">
        <f t="shared" si="53"/>
        <v/>
      </c>
      <c r="AI84" s="32" t="str">
        <f t="shared" si="54"/>
        <v/>
      </c>
      <c r="AJ84" s="32">
        <f t="shared" si="33"/>
        <v>0</v>
      </c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</row>
    <row r="85" spans="1:187" ht="17.25" customHeight="1">
      <c r="A85" s="16"/>
      <c r="B85" s="11"/>
      <c r="C85" s="11"/>
      <c r="D85" s="11"/>
      <c r="E85" s="86"/>
      <c r="F85" s="86"/>
      <c r="G85" s="86"/>
      <c r="H85" s="84">
        <f t="shared" si="55"/>
        <v>38</v>
      </c>
      <c r="I85" s="87">
        <f t="shared" si="56"/>
        <v>0</v>
      </c>
      <c r="J85" s="88">
        <f t="shared" si="57"/>
        <v>0</v>
      </c>
      <c r="K85" s="88">
        <f t="shared" si="58"/>
        <v>0</v>
      </c>
      <c r="L85" s="89">
        <f t="shared" si="59"/>
        <v>0</v>
      </c>
      <c r="M85" s="27" t="str">
        <f t="shared" si="34"/>
        <v/>
      </c>
      <c r="N85" s="84">
        <f t="shared" si="60"/>
        <v>38</v>
      </c>
      <c r="O85" s="23"/>
      <c r="P85" s="32" t="str">
        <f t="shared" si="35"/>
        <v/>
      </c>
      <c r="Q85" s="32" t="str">
        <f t="shared" si="36"/>
        <v/>
      </c>
      <c r="R85" s="32" t="str">
        <f t="shared" si="37"/>
        <v/>
      </c>
      <c r="S85" s="32" t="str">
        <f t="shared" si="38"/>
        <v/>
      </c>
      <c r="T85" s="32" t="str">
        <f t="shared" si="39"/>
        <v/>
      </c>
      <c r="U85" s="32" t="str">
        <f t="shared" si="40"/>
        <v/>
      </c>
      <c r="V85" s="32" t="str">
        <f t="shared" si="41"/>
        <v/>
      </c>
      <c r="W85" s="32" t="str">
        <f t="shared" si="42"/>
        <v/>
      </c>
      <c r="X85" s="32" t="str">
        <f t="shared" si="43"/>
        <v/>
      </c>
      <c r="Y85" s="32" t="str">
        <f t="shared" si="44"/>
        <v/>
      </c>
      <c r="Z85" s="32" t="str">
        <f t="shared" si="45"/>
        <v/>
      </c>
      <c r="AA85" s="32" t="str">
        <f t="shared" si="46"/>
        <v/>
      </c>
      <c r="AB85" s="32" t="str">
        <f t="shared" si="47"/>
        <v/>
      </c>
      <c r="AC85" s="32" t="str">
        <f t="shared" si="48"/>
        <v/>
      </c>
      <c r="AD85" s="32" t="str">
        <f t="shared" si="49"/>
        <v/>
      </c>
      <c r="AE85" s="32" t="str">
        <f t="shared" si="50"/>
        <v/>
      </c>
      <c r="AF85" s="32" t="str">
        <f t="shared" si="51"/>
        <v/>
      </c>
      <c r="AG85" s="32" t="str">
        <f t="shared" si="52"/>
        <v/>
      </c>
      <c r="AH85" s="32" t="str">
        <f t="shared" si="53"/>
        <v/>
      </c>
      <c r="AI85" s="32" t="str">
        <f t="shared" si="54"/>
        <v/>
      </c>
      <c r="AJ85" s="32">
        <f t="shared" si="33"/>
        <v>0</v>
      </c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</row>
    <row r="86" spans="1:187" ht="17.25" customHeight="1">
      <c r="A86" s="16"/>
      <c r="B86" s="11"/>
      <c r="C86" s="11"/>
      <c r="D86" s="11"/>
      <c r="E86" s="86"/>
      <c r="F86" s="86"/>
      <c r="G86" s="86"/>
      <c r="H86" s="84">
        <f t="shared" si="55"/>
        <v>39</v>
      </c>
      <c r="I86" s="87">
        <f t="shared" si="56"/>
        <v>0</v>
      </c>
      <c r="J86" s="88">
        <f t="shared" si="57"/>
        <v>0</v>
      </c>
      <c r="K86" s="88">
        <f t="shared" si="58"/>
        <v>0</v>
      </c>
      <c r="L86" s="89">
        <f t="shared" si="59"/>
        <v>0</v>
      </c>
      <c r="M86" s="27" t="str">
        <f t="shared" si="34"/>
        <v/>
      </c>
      <c r="N86" s="84">
        <f t="shared" si="60"/>
        <v>39</v>
      </c>
      <c r="O86" s="23"/>
      <c r="P86" s="32" t="str">
        <f t="shared" si="35"/>
        <v/>
      </c>
      <c r="Q86" s="32" t="str">
        <f t="shared" si="36"/>
        <v/>
      </c>
      <c r="R86" s="32" t="str">
        <f t="shared" si="37"/>
        <v/>
      </c>
      <c r="S86" s="32" t="str">
        <f t="shared" si="38"/>
        <v/>
      </c>
      <c r="T86" s="32" t="str">
        <f t="shared" si="39"/>
        <v/>
      </c>
      <c r="U86" s="32" t="str">
        <f t="shared" si="40"/>
        <v/>
      </c>
      <c r="V86" s="32" t="str">
        <f t="shared" si="41"/>
        <v/>
      </c>
      <c r="W86" s="32" t="str">
        <f t="shared" si="42"/>
        <v/>
      </c>
      <c r="X86" s="32" t="str">
        <f t="shared" si="43"/>
        <v/>
      </c>
      <c r="Y86" s="32" t="str">
        <f t="shared" si="44"/>
        <v/>
      </c>
      <c r="Z86" s="32" t="str">
        <f t="shared" si="45"/>
        <v/>
      </c>
      <c r="AA86" s="32" t="str">
        <f t="shared" si="46"/>
        <v/>
      </c>
      <c r="AB86" s="32" t="str">
        <f t="shared" si="47"/>
        <v/>
      </c>
      <c r="AC86" s="32" t="str">
        <f t="shared" si="48"/>
        <v/>
      </c>
      <c r="AD86" s="32" t="str">
        <f t="shared" si="49"/>
        <v/>
      </c>
      <c r="AE86" s="32" t="str">
        <f t="shared" si="50"/>
        <v/>
      </c>
      <c r="AF86" s="32" t="str">
        <f t="shared" si="51"/>
        <v/>
      </c>
      <c r="AG86" s="32" t="str">
        <f t="shared" si="52"/>
        <v/>
      </c>
      <c r="AH86" s="32" t="str">
        <f t="shared" si="53"/>
        <v/>
      </c>
      <c r="AI86" s="32" t="str">
        <f t="shared" si="54"/>
        <v/>
      </c>
      <c r="AJ86" s="32">
        <f t="shared" si="33"/>
        <v>0</v>
      </c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</row>
    <row r="87" spans="1:187" ht="17.25" customHeight="1">
      <c r="A87" s="16"/>
      <c r="B87" s="11"/>
      <c r="C87" s="11"/>
      <c r="D87" s="11"/>
      <c r="E87" s="86"/>
      <c r="F87" s="86"/>
      <c r="G87" s="86"/>
      <c r="H87" s="84">
        <f t="shared" si="55"/>
        <v>40</v>
      </c>
      <c r="I87" s="87">
        <f t="shared" si="56"/>
        <v>0</v>
      </c>
      <c r="J87" s="88">
        <f t="shared" si="57"/>
        <v>0</v>
      </c>
      <c r="K87" s="88">
        <f t="shared" si="58"/>
        <v>0</v>
      </c>
      <c r="L87" s="89">
        <f t="shared" si="59"/>
        <v>0</v>
      </c>
      <c r="M87" s="27" t="str">
        <f t="shared" si="34"/>
        <v/>
      </c>
      <c r="N87" s="84">
        <f t="shared" si="60"/>
        <v>40</v>
      </c>
      <c r="O87" s="23"/>
      <c r="P87" s="32" t="str">
        <f t="shared" si="35"/>
        <v/>
      </c>
      <c r="Q87" s="32" t="str">
        <f t="shared" si="36"/>
        <v/>
      </c>
      <c r="R87" s="32" t="str">
        <f t="shared" si="37"/>
        <v/>
      </c>
      <c r="S87" s="32" t="str">
        <f t="shared" si="38"/>
        <v/>
      </c>
      <c r="T87" s="32" t="str">
        <f t="shared" si="39"/>
        <v/>
      </c>
      <c r="U87" s="32" t="str">
        <f t="shared" si="40"/>
        <v/>
      </c>
      <c r="V87" s="32" t="str">
        <f t="shared" si="41"/>
        <v/>
      </c>
      <c r="W87" s="32" t="str">
        <f t="shared" si="42"/>
        <v/>
      </c>
      <c r="X87" s="32" t="str">
        <f t="shared" si="43"/>
        <v/>
      </c>
      <c r="Y87" s="32" t="str">
        <f t="shared" si="44"/>
        <v/>
      </c>
      <c r="Z87" s="32" t="str">
        <f t="shared" si="45"/>
        <v/>
      </c>
      <c r="AA87" s="32" t="str">
        <f t="shared" si="46"/>
        <v/>
      </c>
      <c r="AB87" s="32" t="str">
        <f t="shared" si="47"/>
        <v/>
      </c>
      <c r="AC87" s="32" t="str">
        <f t="shared" si="48"/>
        <v/>
      </c>
      <c r="AD87" s="32" t="str">
        <f t="shared" si="49"/>
        <v/>
      </c>
      <c r="AE87" s="32" t="str">
        <f t="shared" si="50"/>
        <v/>
      </c>
      <c r="AF87" s="32" t="str">
        <f t="shared" si="51"/>
        <v/>
      </c>
      <c r="AG87" s="32" t="str">
        <f t="shared" si="52"/>
        <v/>
      </c>
      <c r="AH87" s="32" t="str">
        <f t="shared" si="53"/>
        <v/>
      </c>
      <c r="AI87" s="32" t="str">
        <f t="shared" si="54"/>
        <v/>
      </c>
      <c r="AJ87" s="32">
        <f t="shared" si="33"/>
        <v>0</v>
      </c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</row>
    <row r="88" spans="1:187" ht="17.25" customHeight="1">
      <c r="A88" s="16"/>
      <c r="B88" s="11"/>
      <c r="C88" s="11"/>
      <c r="D88" s="11"/>
      <c r="E88" s="86"/>
      <c r="F88" s="86"/>
      <c r="G88" s="86"/>
      <c r="H88" s="58"/>
      <c r="I88" s="59"/>
      <c r="J88" s="59"/>
      <c r="K88" s="59"/>
      <c r="L88" s="59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</row>
    <row r="89" spans="1:187" ht="17.25" customHeight="1">
      <c r="A89" s="16"/>
      <c r="B89" s="59"/>
      <c r="C89" s="59"/>
      <c r="D89" s="59"/>
      <c r="E89" s="59"/>
      <c r="F89" s="59"/>
      <c r="G89" s="59"/>
      <c r="H89" s="58"/>
      <c r="I89" s="59"/>
      <c r="J89" s="59"/>
      <c r="K89" s="59"/>
      <c r="L89" s="59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</row>
    <row r="90" spans="1:187" ht="17.25" customHeight="1">
      <c r="A90" s="16"/>
      <c r="B90" s="59"/>
      <c r="C90" s="59"/>
      <c r="D90" s="59"/>
      <c r="E90" s="59"/>
      <c r="F90" s="59"/>
      <c r="G90" s="59"/>
      <c r="H90" s="58"/>
      <c r="I90" s="59"/>
      <c r="J90" s="59"/>
      <c r="K90" s="59"/>
      <c r="L90" s="59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</row>
    <row r="91" spans="1:187" ht="17.25" customHeight="1">
      <c r="A91" s="16"/>
      <c r="B91" s="59"/>
      <c r="C91" s="59"/>
      <c r="D91" s="59"/>
      <c r="E91" s="59"/>
      <c r="F91" s="59"/>
      <c r="G91" s="59"/>
      <c r="H91" s="58"/>
      <c r="I91" s="59"/>
      <c r="J91" s="59"/>
      <c r="K91" s="59"/>
      <c r="L91" s="59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</row>
    <row r="92" spans="1:187" ht="17.25" customHeight="1">
      <c r="A92" s="16"/>
      <c r="B92" s="59"/>
      <c r="C92" s="59"/>
      <c r="D92" s="59"/>
      <c r="E92" s="59"/>
      <c r="F92" s="59"/>
      <c r="G92" s="59"/>
      <c r="H92" s="58"/>
      <c r="I92" s="59"/>
      <c r="J92" s="59"/>
      <c r="K92" s="59"/>
      <c r="L92" s="59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</row>
    <row r="93" spans="1:187" ht="17.25" customHeight="1">
      <c r="A93" s="16"/>
      <c r="B93" s="59"/>
      <c r="C93" s="59"/>
      <c r="D93" s="59"/>
      <c r="E93" s="59"/>
      <c r="F93" s="59"/>
      <c r="G93" s="59"/>
      <c r="H93" s="58"/>
      <c r="I93" s="59"/>
      <c r="J93" s="59"/>
      <c r="K93" s="59"/>
      <c r="L93" s="59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</row>
    <row r="94" spans="1:187" ht="17.25" customHeight="1">
      <c r="A94" s="16"/>
      <c r="B94" s="59"/>
      <c r="C94" s="59"/>
      <c r="D94" s="59"/>
      <c r="E94" s="59"/>
      <c r="F94" s="59"/>
      <c r="G94" s="59"/>
      <c r="H94" s="58"/>
      <c r="I94" s="59"/>
      <c r="J94" s="59"/>
      <c r="K94" s="59"/>
      <c r="L94" s="59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</row>
    <row r="95" spans="1:187" ht="17.25" customHeight="1">
      <c r="A95" s="16"/>
      <c r="B95" s="59"/>
      <c r="C95" s="59"/>
      <c r="D95" s="59"/>
      <c r="E95" s="59"/>
      <c r="F95" s="59"/>
      <c r="G95" s="59"/>
      <c r="H95" s="58"/>
      <c r="I95" s="59"/>
      <c r="J95" s="59"/>
      <c r="K95" s="59"/>
      <c r="L95" s="59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</row>
    <row r="96" spans="1:187" ht="17.25" customHeight="1">
      <c r="A96" s="16"/>
      <c r="B96" s="59"/>
      <c r="C96" s="59"/>
      <c r="D96" s="59"/>
      <c r="E96" s="59"/>
      <c r="F96" s="59"/>
      <c r="G96" s="59"/>
      <c r="H96" s="58"/>
      <c r="I96" s="59"/>
      <c r="J96" s="59"/>
      <c r="K96" s="59"/>
      <c r="L96" s="59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</row>
    <row r="97" spans="1:187" ht="17.25" customHeight="1">
      <c r="A97" s="16"/>
      <c r="B97" s="59"/>
      <c r="C97" s="59"/>
      <c r="D97" s="59"/>
      <c r="E97" s="59"/>
      <c r="F97" s="59"/>
      <c r="G97" s="59"/>
      <c r="H97" s="58"/>
      <c r="I97" s="59"/>
      <c r="J97" s="59"/>
      <c r="K97" s="59"/>
      <c r="L97" s="59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</row>
    <row r="98" spans="1:187" ht="17.25" customHeight="1">
      <c r="A98" s="16"/>
      <c r="B98" s="59"/>
      <c r="C98" s="59"/>
      <c r="D98" s="59"/>
      <c r="E98" s="59"/>
      <c r="F98" s="59"/>
      <c r="G98" s="59"/>
      <c r="H98" s="58"/>
      <c r="I98" s="59"/>
      <c r="J98" s="59"/>
      <c r="K98" s="59"/>
      <c r="L98" s="59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</row>
    <row r="99" spans="1:187" ht="17.25" customHeight="1">
      <c r="A99" s="16"/>
      <c r="B99" s="59"/>
      <c r="C99" s="59"/>
      <c r="D99" s="59"/>
      <c r="E99" s="59"/>
      <c r="F99" s="59"/>
      <c r="G99" s="59"/>
      <c r="H99" s="58"/>
      <c r="I99" s="59"/>
      <c r="J99" s="59"/>
      <c r="K99" s="59"/>
      <c r="L99" s="59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</row>
    <row r="100" spans="1:187" ht="17.25" customHeight="1">
      <c r="A100" s="16"/>
      <c r="B100" s="59"/>
      <c r="C100" s="59"/>
      <c r="D100" s="59"/>
      <c r="E100" s="59"/>
      <c r="F100" s="59"/>
      <c r="G100" s="59"/>
      <c r="H100" s="58"/>
      <c r="I100" s="59"/>
      <c r="J100" s="59"/>
      <c r="K100" s="59"/>
      <c r="L100" s="59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</row>
    <row r="101" spans="1:187" ht="17.25" customHeight="1">
      <c r="A101" s="16"/>
      <c r="B101" s="59"/>
      <c r="C101" s="59"/>
      <c r="D101" s="59"/>
      <c r="E101" s="59"/>
      <c r="F101" s="59"/>
      <c r="G101" s="59"/>
      <c r="H101" s="58"/>
      <c r="I101" s="59"/>
      <c r="J101" s="59"/>
      <c r="K101" s="59"/>
      <c r="L101" s="59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</row>
    <row r="102" spans="1:187" ht="17.25" customHeight="1">
      <c r="A102" s="16"/>
      <c r="B102" s="59"/>
      <c r="C102" s="59"/>
      <c r="D102" s="59"/>
      <c r="E102" s="59"/>
      <c r="F102" s="59"/>
      <c r="G102" s="59"/>
      <c r="H102" s="58"/>
      <c r="I102" s="59"/>
      <c r="J102" s="59"/>
      <c r="K102" s="59"/>
      <c r="L102" s="59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</row>
    <row r="103" spans="1:187" ht="17.25" customHeight="1">
      <c r="A103" s="16"/>
      <c r="B103" s="59"/>
      <c r="C103" s="59"/>
      <c r="D103" s="59"/>
      <c r="E103" s="59"/>
      <c r="F103" s="59"/>
      <c r="G103" s="59"/>
      <c r="H103" s="58"/>
      <c r="I103" s="59"/>
      <c r="J103" s="59"/>
      <c r="K103" s="59"/>
      <c r="L103" s="59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</row>
    <row r="104" spans="1:187" ht="17.25" customHeight="1">
      <c r="A104" s="16"/>
      <c r="B104" s="59"/>
      <c r="C104" s="59"/>
      <c r="D104" s="59"/>
      <c r="E104" s="59"/>
      <c r="F104" s="59"/>
      <c r="G104" s="59"/>
      <c r="H104" s="58"/>
      <c r="I104" s="59"/>
      <c r="J104" s="59"/>
      <c r="K104" s="59"/>
      <c r="L104" s="59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</row>
    <row r="105" spans="1:187" ht="17.25" customHeight="1">
      <c r="A105" s="16"/>
      <c r="B105" s="59"/>
      <c r="C105" s="59"/>
      <c r="D105" s="59"/>
      <c r="E105" s="59"/>
      <c r="F105" s="59"/>
      <c r="G105" s="59"/>
      <c r="H105" s="58"/>
      <c r="I105" s="59"/>
      <c r="J105" s="59"/>
      <c r="K105" s="59"/>
      <c r="L105" s="59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</row>
    <row r="106" spans="1:187" ht="17.25" customHeight="1">
      <c r="A106" s="16"/>
      <c r="B106" s="59"/>
      <c r="C106" s="59"/>
      <c r="D106" s="59"/>
      <c r="E106" s="59"/>
      <c r="F106" s="59"/>
      <c r="G106" s="59"/>
      <c r="H106" s="58"/>
      <c r="I106" s="59"/>
      <c r="J106" s="59"/>
      <c r="K106" s="59"/>
      <c r="L106" s="59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</row>
    <row r="107" spans="1:187" ht="17.25" customHeight="1">
      <c r="A107" s="16"/>
      <c r="B107" s="59"/>
      <c r="C107" s="59"/>
      <c r="D107" s="59"/>
      <c r="E107" s="59"/>
      <c r="F107" s="59"/>
      <c r="G107" s="59"/>
      <c r="H107" s="58"/>
      <c r="I107" s="59"/>
      <c r="J107" s="59"/>
      <c r="K107" s="59"/>
      <c r="L107" s="59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</row>
    <row r="108" spans="1:187" ht="17.25" customHeight="1">
      <c r="A108" s="16"/>
      <c r="B108" s="59"/>
      <c r="C108" s="59"/>
      <c r="D108" s="59"/>
      <c r="E108" s="59"/>
      <c r="F108" s="59"/>
      <c r="G108" s="59"/>
      <c r="H108" s="58"/>
      <c r="I108" s="59"/>
      <c r="J108" s="59"/>
      <c r="K108" s="59"/>
      <c r="L108" s="59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</row>
    <row r="109" spans="1:187" ht="17.25" customHeight="1">
      <c r="A109" s="16"/>
      <c r="B109" s="59"/>
      <c r="C109" s="59"/>
      <c r="D109" s="59"/>
      <c r="E109" s="59"/>
      <c r="F109" s="59"/>
      <c r="G109" s="59"/>
      <c r="H109" s="58"/>
      <c r="I109" s="59"/>
      <c r="J109" s="59"/>
      <c r="K109" s="59"/>
      <c r="L109" s="59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</row>
    <row r="110" spans="1:187" ht="17.25" customHeight="1">
      <c r="A110" s="16"/>
      <c r="B110" s="59"/>
      <c r="C110" s="59"/>
      <c r="D110" s="59"/>
      <c r="E110" s="59"/>
      <c r="F110" s="59"/>
      <c r="G110" s="59"/>
      <c r="H110" s="58"/>
      <c r="I110" s="59"/>
      <c r="J110" s="59"/>
      <c r="K110" s="59"/>
      <c r="L110" s="59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</row>
    <row r="111" spans="1:187" ht="17.25" customHeight="1">
      <c r="A111" s="16"/>
      <c r="B111" s="59"/>
      <c r="C111" s="59"/>
      <c r="D111" s="59"/>
      <c r="E111" s="59"/>
      <c r="F111" s="59"/>
      <c r="G111" s="59"/>
      <c r="H111" s="58"/>
      <c r="I111" s="59"/>
      <c r="J111" s="59"/>
      <c r="K111" s="59"/>
      <c r="L111" s="59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</row>
    <row r="112" spans="1:187" ht="17.25" customHeight="1">
      <c r="A112" s="16"/>
      <c r="B112" s="59"/>
      <c r="C112" s="59"/>
      <c r="D112" s="59"/>
      <c r="E112" s="59"/>
      <c r="F112" s="59"/>
      <c r="G112" s="59"/>
      <c r="H112" s="58"/>
      <c r="I112" s="59"/>
      <c r="J112" s="59"/>
      <c r="K112" s="59"/>
      <c r="L112" s="59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</row>
    <row r="113" spans="1:187" ht="17.25" customHeight="1">
      <c r="A113" s="16"/>
      <c r="B113" s="59"/>
      <c r="C113" s="59"/>
      <c r="D113" s="59"/>
      <c r="E113" s="59"/>
      <c r="F113" s="59"/>
      <c r="G113" s="59"/>
      <c r="H113" s="58"/>
      <c r="I113" s="59"/>
      <c r="J113" s="59"/>
      <c r="K113" s="59"/>
      <c r="L113" s="59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</row>
    <row r="114" spans="1:187" ht="17.25" customHeight="1">
      <c r="A114" s="16"/>
      <c r="B114" s="59"/>
      <c r="C114" s="59"/>
      <c r="D114" s="59"/>
      <c r="E114" s="59"/>
      <c r="F114" s="59"/>
      <c r="G114" s="59"/>
      <c r="H114" s="58"/>
      <c r="I114" s="59"/>
      <c r="J114" s="59"/>
      <c r="K114" s="59"/>
      <c r="L114" s="59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</row>
    <row r="115" spans="1:187" ht="17.25" customHeight="1">
      <c r="A115" s="16"/>
      <c r="B115" s="59"/>
      <c r="C115" s="59"/>
      <c r="D115" s="59"/>
      <c r="E115" s="59"/>
      <c r="F115" s="59"/>
      <c r="G115" s="59"/>
      <c r="H115" s="58"/>
      <c r="I115" s="59"/>
      <c r="J115" s="59"/>
      <c r="K115" s="59"/>
      <c r="L115" s="59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</row>
    <row r="116" spans="1:187" ht="17.25" customHeight="1">
      <c r="A116" s="16"/>
      <c r="B116" s="59"/>
      <c r="C116" s="59"/>
      <c r="D116" s="59"/>
      <c r="E116" s="59"/>
      <c r="F116" s="59"/>
      <c r="G116" s="59"/>
      <c r="H116" s="58"/>
      <c r="I116" s="59"/>
      <c r="J116" s="59"/>
      <c r="K116" s="59"/>
      <c r="L116" s="59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</row>
    <row r="117" spans="1:187" ht="17.25" customHeight="1">
      <c r="A117" s="16"/>
      <c r="B117" s="59"/>
      <c r="C117" s="59"/>
      <c r="D117" s="59"/>
      <c r="E117" s="59"/>
      <c r="F117" s="59"/>
      <c r="G117" s="59"/>
      <c r="H117" s="58"/>
      <c r="I117" s="59"/>
      <c r="J117" s="59"/>
      <c r="K117" s="59"/>
      <c r="L117" s="59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</row>
    <row r="118" spans="1:187" ht="17.25" customHeight="1">
      <c r="A118" s="16"/>
      <c r="B118" s="59"/>
      <c r="C118" s="59"/>
      <c r="D118" s="59"/>
      <c r="E118" s="59"/>
      <c r="F118" s="59"/>
      <c r="G118" s="59"/>
      <c r="H118" s="58"/>
      <c r="I118" s="59"/>
      <c r="J118" s="59"/>
      <c r="K118" s="59"/>
      <c r="L118" s="59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</row>
    <row r="119" spans="1:187" ht="17.25" customHeight="1">
      <c r="A119" s="16"/>
      <c r="B119" s="59"/>
      <c r="C119" s="59"/>
      <c r="D119" s="59"/>
      <c r="E119" s="59"/>
      <c r="F119" s="59"/>
      <c r="G119" s="59"/>
      <c r="H119" s="58"/>
      <c r="I119" s="59"/>
      <c r="J119" s="59"/>
      <c r="K119" s="59"/>
      <c r="L119" s="59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</row>
    <row r="120" spans="1:187" ht="17.25" customHeight="1">
      <c r="A120" s="16"/>
      <c r="B120" s="59"/>
      <c r="C120" s="59"/>
      <c r="D120" s="59"/>
      <c r="E120" s="59"/>
      <c r="F120" s="59"/>
      <c r="G120" s="59"/>
      <c r="H120" s="58"/>
      <c r="I120" s="59"/>
      <c r="J120" s="59"/>
      <c r="K120" s="59"/>
      <c r="L120" s="59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</row>
    <row r="121" spans="1:187" ht="17.25" customHeight="1">
      <c r="A121" s="16"/>
      <c r="B121" s="59"/>
      <c r="C121" s="59"/>
      <c r="D121" s="59"/>
      <c r="E121" s="59"/>
      <c r="F121" s="59"/>
      <c r="G121" s="59"/>
      <c r="H121" s="58"/>
      <c r="I121" s="59"/>
      <c r="J121" s="59"/>
      <c r="K121" s="59"/>
      <c r="L121" s="59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</row>
    <row r="122" spans="1:187" ht="17.25" customHeight="1">
      <c r="A122" s="16"/>
      <c r="B122" s="59"/>
      <c r="C122" s="59"/>
      <c r="D122" s="59"/>
      <c r="E122" s="59"/>
      <c r="F122" s="59"/>
      <c r="G122" s="59"/>
      <c r="H122" s="58"/>
      <c r="I122" s="59"/>
      <c r="J122" s="59"/>
      <c r="K122" s="59"/>
      <c r="L122" s="59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</row>
    <row r="123" spans="1:187" ht="17.25" customHeight="1">
      <c r="A123" s="16"/>
      <c r="B123" s="59"/>
      <c r="C123" s="59"/>
      <c r="D123" s="59"/>
      <c r="E123" s="59"/>
      <c r="F123" s="59"/>
      <c r="G123" s="59"/>
      <c r="H123" s="58"/>
      <c r="I123" s="59"/>
      <c r="J123" s="59"/>
      <c r="K123" s="59"/>
      <c r="L123" s="59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</row>
    <row r="124" spans="1:187" ht="17.25" customHeight="1">
      <c r="A124" s="16"/>
      <c r="B124" s="59"/>
      <c r="C124" s="59"/>
      <c r="D124" s="59"/>
      <c r="E124" s="59"/>
      <c r="F124" s="59"/>
      <c r="G124" s="59"/>
      <c r="H124" s="58"/>
      <c r="I124" s="59"/>
      <c r="J124" s="59"/>
      <c r="K124" s="59"/>
      <c r="L124" s="59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</row>
    <row r="125" spans="1:187" ht="17.25" customHeight="1">
      <c r="A125" s="16"/>
      <c r="B125" s="59"/>
      <c r="C125" s="59"/>
      <c r="D125" s="59"/>
      <c r="E125" s="59"/>
      <c r="F125" s="59"/>
      <c r="G125" s="59"/>
      <c r="H125" s="58"/>
      <c r="I125" s="59"/>
      <c r="J125" s="59"/>
      <c r="K125" s="59"/>
      <c r="L125" s="59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</row>
    <row r="126" spans="1:187" ht="17.25" customHeight="1">
      <c r="A126" s="16"/>
      <c r="B126" s="59"/>
      <c r="C126" s="59"/>
      <c r="D126" s="59"/>
      <c r="E126" s="59"/>
      <c r="F126" s="59"/>
      <c r="G126" s="59"/>
      <c r="H126" s="58"/>
      <c r="I126" s="59"/>
      <c r="J126" s="59"/>
      <c r="K126" s="59"/>
      <c r="L126" s="59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</row>
    <row r="127" spans="1:187" ht="17.25" customHeight="1">
      <c r="A127" s="16"/>
      <c r="B127" s="59"/>
      <c r="C127" s="59"/>
      <c r="D127" s="59"/>
      <c r="E127" s="59"/>
      <c r="F127" s="59"/>
      <c r="G127" s="59"/>
      <c r="H127" s="58"/>
      <c r="I127" s="59"/>
      <c r="J127" s="59"/>
      <c r="K127" s="59"/>
      <c r="L127" s="59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</row>
    <row r="128" spans="1:187" ht="17.25" customHeight="1">
      <c r="A128" s="16"/>
      <c r="B128" s="59"/>
      <c r="C128" s="59"/>
      <c r="D128" s="59"/>
      <c r="E128" s="59"/>
      <c r="F128" s="59"/>
      <c r="G128" s="59"/>
      <c r="H128" s="58"/>
      <c r="I128" s="59"/>
      <c r="J128" s="59"/>
      <c r="K128" s="59"/>
      <c r="L128" s="59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</row>
    <row r="129" spans="1:187" ht="17.25" customHeight="1">
      <c r="A129" s="16"/>
      <c r="B129" s="59"/>
      <c r="C129" s="59"/>
      <c r="D129" s="59"/>
      <c r="E129" s="59"/>
      <c r="F129" s="59"/>
      <c r="G129" s="59"/>
      <c r="H129" s="58"/>
      <c r="I129" s="59"/>
      <c r="J129" s="59"/>
      <c r="K129" s="59"/>
      <c r="L129" s="59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</row>
    <row r="130" spans="1:187" ht="17.25" customHeight="1">
      <c r="A130" s="16"/>
      <c r="B130" s="59"/>
      <c r="C130" s="59"/>
      <c r="D130" s="59"/>
      <c r="E130" s="59"/>
      <c r="F130" s="59"/>
      <c r="G130" s="59"/>
      <c r="H130" s="58"/>
      <c r="I130" s="59"/>
      <c r="J130" s="59"/>
      <c r="K130" s="59"/>
      <c r="L130" s="59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</row>
    <row r="131" spans="1:187" ht="17.25" customHeight="1">
      <c r="A131" s="16"/>
      <c r="B131" s="59"/>
      <c r="C131" s="59"/>
      <c r="D131" s="59"/>
      <c r="E131" s="59"/>
      <c r="F131" s="59"/>
      <c r="G131" s="59"/>
      <c r="H131" s="58"/>
      <c r="I131" s="59"/>
      <c r="J131" s="59"/>
      <c r="K131" s="59"/>
      <c r="L131" s="59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</row>
    <row r="132" spans="1:187" ht="17.25" customHeight="1">
      <c r="A132" s="16"/>
      <c r="B132" s="59"/>
      <c r="C132" s="59"/>
      <c r="D132" s="59"/>
      <c r="E132" s="59"/>
      <c r="F132" s="59"/>
      <c r="G132" s="59"/>
      <c r="H132" s="58"/>
      <c r="I132" s="59"/>
      <c r="J132" s="59"/>
      <c r="K132" s="59"/>
      <c r="L132" s="59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</row>
    <row r="133" spans="1:187" ht="17.25" customHeight="1">
      <c r="A133" s="16"/>
      <c r="B133" s="59"/>
      <c r="C133" s="59"/>
      <c r="D133" s="59"/>
      <c r="E133" s="59"/>
      <c r="F133" s="59"/>
      <c r="G133" s="59"/>
      <c r="H133" s="58"/>
      <c r="I133" s="59"/>
      <c r="J133" s="59"/>
      <c r="K133" s="59"/>
      <c r="L133" s="59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</row>
    <row r="134" spans="1:187" ht="17.25" customHeight="1">
      <c r="A134" s="16"/>
      <c r="B134" s="59"/>
      <c r="C134" s="59"/>
      <c r="D134" s="59"/>
      <c r="E134" s="59"/>
      <c r="F134" s="59"/>
      <c r="G134" s="59"/>
      <c r="H134" s="58"/>
      <c r="I134" s="59"/>
      <c r="J134" s="59"/>
      <c r="K134" s="59"/>
      <c r="L134" s="59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</row>
    <row r="135" spans="1:187" ht="17.25" customHeight="1">
      <c r="A135" s="16"/>
      <c r="B135" s="59"/>
      <c r="C135" s="59"/>
      <c r="D135" s="59"/>
      <c r="E135" s="59"/>
      <c r="F135" s="59"/>
      <c r="G135" s="59"/>
      <c r="H135" s="58"/>
      <c r="I135" s="59"/>
      <c r="J135" s="59"/>
      <c r="K135" s="59"/>
      <c r="L135" s="59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</row>
    <row r="136" spans="1:187" ht="17.25" customHeight="1">
      <c r="A136" s="16"/>
      <c r="B136" s="59"/>
      <c r="C136" s="59"/>
      <c r="D136" s="59"/>
      <c r="E136" s="59"/>
      <c r="F136" s="59"/>
      <c r="G136" s="59"/>
      <c r="H136" s="58"/>
      <c r="I136" s="59"/>
      <c r="J136" s="59"/>
      <c r="K136" s="59"/>
      <c r="L136" s="59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</row>
    <row r="137" spans="1:187" ht="17.25" customHeight="1">
      <c r="A137" s="16"/>
      <c r="B137" s="59"/>
      <c r="C137" s="59"/>
      <c r="D137" s="59"/>
      <c r="E137" s="59"/>
      <c r="F137" s="59"/>
      <c r="G137" s="59"/>
      <c r="H137" s="58"/>
      <c r="I137" s="59"/>
      <c r="J137" s="59"/>
      <c r="K137" s="59"/>
      <c r="L137" s="59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</row>
    <row r="138" spans="1:187" ht="17.25" customHeight="1">
      <c r="A138" s="16"/>
      <c r="B138" s="59"/>
      <c r="C138" s="59"/>
      <c r="D138" s="59"/>
      <c r="E138" s="59"/>
      <c r="F138" s="59"/>
      <c r="G138" s="59"/>
      <c r="H138" s="58"/>
      <c r="I138" s="59"/>
      <c r="J138" s="59"/>
      <c r="K138" s="59"/>
      <c r="L138" s="59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</row>
    <row r="139" spans="1:187" ht="17.25" customHeight="1">
      <c r="A139" s="16"/>
      <c r="B139" s="59"/>
      <c r="C139" s="59"/>
      <c r="D139" s="59"/>
      <c r="E139" s="59"/>
      <c r="F139" s="59"/>
      <c r="G139" s="59"/>
      <c r="H139" s="58"/>
      <c r="I139" s="59"/>
      <c r="J139" s="59"/>
      <c r="K139" s="59"/>
      <c r="L139" s="59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</row>
    <row r="140" spans="1:187" ht="17.25" customHeight="1">
      <c r="A140" s="16"/>
      <c r="B140" s="59"/>
      <c r="C140" s="59"/>
      <c r="D140" s="59"/>
      <c r="E140" s="59"/>
      <c r="F140" s="59"/>
      <c r="G140" s="59"/>
      <c r="H140" s="58"/>
      <c r="I140" s="59"/>
      <c r="J140" s="59"/>
      <c r="K140" s="59"/>
      <c r="L140" s="59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</row>
    <row r="141" spans="1:187" ht="17.25" customHeight="1">
      <c r="A141" s="16"/>
      <c r="B141" s="59"/>
      <c r="C141" s="59"/>
      <c r="D141" s="59"/>
      <c r="E141" s="59"/>
      <c r="F141" s="59"/>
      <c r="G141" s="59"/>
      <c r="H141" s="58"/>
      <c r="I141" s="59"/>
      <c r="J141" s="59"/>
      <c r="K141" s="59"/>
      <c r="L141" s="59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</row>
    <row r="142" spans="1:187" ht="17.25" customHeight="1">
      <c r="A142" s="16"/>
      <c r="B142" s="59"/>
      <c r="C142" s="59"/>
      <c r="D142" s="59"/>
      <c r="E142" s="59"/>
      <c r="F142" s="59"/>
      <c r="G142" s="59"/>
      <c r="H142" s="58"/>
      <c r="I142" s="59"/>
      <c r="J142" s="59"/>
      <c r="K142" s="59"/>
      <c r="L142" s="59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</row>
    <row r="143" spans="1:187" ht="17.25" customHeight="1">
      <c r="A143" s="16"/>
      <c r="B143" s="59"/>
      <c r="C143" s="59"/>
      <c r="D143" s="59"/>
      <c r="E143" s="59"/>
      <c r="F143" s="59"/>
      <c r="G143" s="59"/>
      <c r="H143" s="58"/>
      <c r="I143" s="59"/>
      <c r="J143" s="59"/>
      <c r="K143" s="59"/>
      <c r="L143" s="59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</row>
    <row r="144" spans="1:187" ht="17.25" customHeight="1">
      <c r="A144" s="16"/>
      <c r="B144" s="59"/>
      <c r="C144" s="59"/>
      <c r="D144" s="59"/>
      <c r="E144" s="59"/>
      <c r="F144" s="59"/>
      <c r="G144" s="59"/>
      <c r="H144" s="58"/>
      <c r="I144" s="59"/>
      <c r="J144" s="59"/>
      <c r="K144" s="59"/>
      <c r="L144" s="59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</row>
    <row r="145" spans="1:187" ht="17.25" customHeight="1">
      <c r="A145" s="16"/>
      <c r="B145" s="59"/>
      <c r="C145" s="59"/>
      <c r="D145" s="59"/>
      <c r="E145" s="59"/>
      <c r="F145" s="59"/>
      <c r="G145" s="59"/>
      <c r="H145" s="58"/>
      <c r="I145" s="59"/>
      <c r="J145" s="59"/>
      <c r="K145" s="59"/>
      <c r="L145" s="59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</row>
    <row r="146" spans="1:187" ht="17.25" customHeight="1">
      <c r="A146" s="16"/>
      <c r="B146" s="59"/>
      <c r="C146" s="59"/>
      <c r="D146" s="59"/>
      <c r="E146" s="59"/>
      <c r="F146" s="59"/>
      <c r="G146" s="59"/>
      <c r="H146" s="58"/>
      <c r="I146" s="59"/>
      <c r="J146" s="59"/>
      <c r="K146" s="59"/>
      <c r="L146" s="59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</row>
    <row r="147" spans="1:187" ht="17.25" customHeight="1">
      <c r="A147" s="16"/>
      <c r="B147" s="59"/>
      <c r="C147" s="59"/>
      <c r="D147" s="59"/>
      <c r="E147" s="59"/>
      <c r="F147" s="59"/>
      <c r="G147" s="59"/>
      <c r="H147" s="58"/>
      <c r="I147" s="59"/>
      <c r="J147" s="59"/>
      <c r="K147" s="59"/>
      <c r="L147" s="59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</row>
    <row r="148" spans="1:187" ht="17.25" customHeight="1">
      <c r="A148" s="16"/>
      <c r="B148" s="59"/>
      <c r="C148" s="59"/>
      <c r="D148" s="59"/>
      <c r="E148" s="59"/>
      <c r="F148" s="59"/>
      <c r="G148" s="59"/>
      <c r="H148" s="58"/>
      <c r="I148" s="59"/>
      <c r="J148" s="59"/>
      <c r="K148" s="59"/>
      <c r="L148" s="59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</row>
    <row r="149" spans="1:187" ht="17.25" customHeight="1">
      <c r="A149" s="16"/>
      <c r="B149" s="59"/>
      <c r="C149" s="59"/>
      <c r="D149" s="59"/>
      <c r="E149" s="59"/>
      <c r="F149" s="59"/>
      <c r="G149" s="59"/>
      <c r="H149" s="58"/>
      <c r="I149" s="59"/>
      <c r="J149" s="59"/>
      <c r="K149" s="59"/>
      <c r="L149" s="59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</row>
    <row r="150" spans="1:187" ht="17.25" customHeight="1">
      <c r="A150" s="16"/>
      <c r="B150" s="59"/>
      <c r="C150" s="59"/>
      <c r="D150" s="59"/>
      <c r="E150" s="59"/>
      <c r="F150" s="59"/>
      <c r="G150" s="59"/>
      <c r="H150" s="58"/>
      <c r="I150" s="59"/>
      <c r="J150" s="59"/>
      <c r="K150" s="59"/>
      <c r="L150" s="59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</row>
    <row r="151" spans="1:187" ht="17.25" customHeight="1">
      <c r="A151" s="16"/>
      <c r="B151" s="59"/>
      <c r="C151" s="59"/>
      <c r="D151" s="59"/>
      <c r="E151" s="59"/>
      <c r="F151" s="59"/>
      <c r="G151" s="59"/>
      <c r="H151" s="58"/>
      <c r="I151" s="59"/>
      <c r="J151" s="59"/>
      <c r="K151" s="59"/>
      <c r="L151" s="59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</row>
    <row r="152" spans="1:187" ht="17.25" customHeight="1">
      <c r="A152" s="16"/>
      <c r="B152" s="59"/>
      <c r="C152" s="59"/>
      <c r="D152" s="59"/>
      <c r="E152" s="59"/>
      <c r="F152" s="59"/>
      <c r="G152" s="59"/>
      <c r="H152" s="58"/>
      <c r="I152" s="59"/>
      <c r="J152" s="59"/>
      <c r="K152" s="59"/>
      <c r="L152" s="59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</row>
    <row r="153" spans="1:187" ht="17.25" customHeight="1">
      <c r="A153" s="16"/>
      <c r="B153" s="59"/>
      <c r="C153" s="59"/>
      <c r="D153" s="59"/>
      <c r="E153" s="59"/>
      <c r="F153" s="59"/>
      <c r="G153" s="59"/>
      <c r="H153" s="58"/>
      <c r="I153" s="59"/>
      <c r="J153" s="59"/>
      <c r="K153" s="59"/>
      <c r="L153" s="59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</row>
    <row r="154" spans="1:187" ht="17.25" customHeight="1">
      <c r="A154" s="16"/>
      <c r="B154" s="59"/>
      <c r="C154" s="59"/>
      <c r="D154" s="59"/>
      <c r="E154" s="59"/>
      <c r="F154" s="59"/>
      <c r="G154" s="59"/>
      <c r="H154" s="58"/>
      <c r="I154" s="59"/>
      <c r="J154" s="59"/>
      <c r="K154" s="59"/>
      <c r="L154" s="59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</row>
    <row r="155" spans="1:187" ht="17.25" customHeight="1">
      <c r="A155" s="16"/>
      <c r="B155" s="59"/>
      <c r="C155" s="59"/>
      <c r="D155" s="59"/>
      <c r="E155" s="59"/>
      <c r="F155" s="59"/>
      <c r="G155" s="59"/>
      <c r="H155" s="58"/>
      <c r="I155" s="59"/>
      <c r="J155" s="59"/>
      <c r="K155" s="59"/>
      <c r="L155" s="59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</row>
    <row r="156" spans="1:187" ht="17.25" customHeight="1">
      <c r="A156" s="16"/>
      <c r="B156" s="59"/>
      <c r="C156" s="59"/>
      <c r="D156" s="59"/>
      <c r="E156" s="59"/>
      <c r="F156" s="59"/>
      <c r="G156" s="59"/>
      <c r="H156" s="58"/>
      <c r="I156" s="59"/>
      <c r="J156" s="59"/>
      <c r="K156" s="59"/>
      <c r="L156" s="59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</row>
    <row r="157" spans="1:187" ht="17.25" customHeight="1">
      <c r="A157" s="16"/>
      <c r="B157" s="59"/>
      <c r="C157" s="59"/>
      <c r="D157" s="59"/>
      <c r="E157" s="59"/>
      <c r="F157" s="59"/>
      <c r="G157" s="59"/>
      <c r="H157" s="58"/>
      <c r="I157" s="59"/>
      <c r="J157" s="59"/>
      <c r="K157" s="59"/>
      <c r="L157" s="59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</row>
    <row r="158" spans="1:187" ht="17.25" customHeight="1">
      <c r="A158" s="16"/>
      <c r="B158" s="59"/>
      <c r="C158" s="59"/>
      <c r="D158" s="59"/>
      <c r="E158" s="59"/>
      <c r="F158" s="59"/>
      <c r="G158" s="59"/>
      <c r="H158" s="58"/>
      <c r="I158" s="59"/>
      <c r="J158" s="59"/>
      <c r="K158" s="59"/>
      <c r="L158" s="59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</row>
    <row r="159" spans="1:187" ht="17.25" customHeight="1">
      <c r="A159" s="16"/>
      <c r="B159" s="59"/>
      <c r="C159" s="59"/>
      <c r="D159" s="59"/>
      <c r="E159" s="59"/>
      <c r="F159" s="59"/>
      <c r="G159" s="59"/>
      <c r="H159" s="58"/>
      <c r="I159" s="59"/>
      <c r="J159" s="59"/>
      <c r="K159" s="59"/>
      <c r="L159" s="59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</row>
    <row r="160" spans="1:187" ht="17.25" customHeight="1">
      <c r="A160" s="16"/>
      <c r="B160" s="59"/>
      <c r="C160" s="59"/>
      <c r="D160" s="59"/>
      <c r="E160" s="59"/>
      <c r="F160" s="59"/>
      <c r="G160" s="59"/>
      <c r="H160" s="58"/>
      <c r="I160" s="59"/>
      <c r="J160" s="59"/>
      <c r="K160" s="59"/>
      <c r="L160" s="59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</row>
    <row r="161" spans="1:187" ht="17.25" customHeight="1">
      <c r="A161" s="16"/>
      <c r="B161" s="59"/>
      <c r="C161" s="59"/>
      <c r="D161" s="59"/>
      <c r="E161" s="59"/>
      <c r="F161" s="59"/>
      <c r="G161" s="59"/>
      <c r="H161" s="58"/>
      <c r="I161" s="59"/>
      <c r="J161" s="59"/>
      <c r="K161" s="59"/>
      <c r="L161" s="59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</row>
    <row r="162" spans="1:187" ht="17.25" customHeight="1">
      <c r="A162" s="16"/>
      <c r="B162" s="59"/>
      <c r="C162" s="59"/>
      <c r="D162" s="59"/>
      <c r="E162" s="59"/>
      <c r="F162" s="59"/>
      <c r="G162" s="59"/>
      <c r="H162" s="58"/>
      <c r="I162" s="59"/>
      <c r="J162" s="59"/>
      <c r="K162" s="59"/>
      <c r="L162" s="59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</row>
    <row r="163" spans="1:187" ht="17.25" customHeight="1">
      <c r="A163" s="16"/>
      <c r="B163" s="59"/>
      <c r="C163" s="59"/>
      <c r="D163" s="59"/>
      <c r="E163" s="59"/>
      <c r="F163" s="59"/>
      <c r="G163" s="59"/>
      <c r="H163" s="58"/>
      <c r="I163" s="59"/>
      <c r="J163" s="59"/>
      <c r="K163" s="59"/>
      <c r="L163" s="59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</row>
    <row r="164" spans="1:187" ht="17.25" customHeight="1">
      <c r="A164" s="16"/>
      <c r="B164" s="59"/>
      <c r="C164" s="59"/>
      <c r="D164" s="59"/>
      <c r="E164" s="59"/>
      <c r="F164" s="59"/>
      <c r="G164" s="59"/>
      <c r="H164" s="58"/>
      <c r="I164" s="59"/>
      <c r="J164" s="59"/>
      <c r="K164" s="59"/>
      <c r="L164" s="59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</row>
    <row r="165" spans="1:187" ht="17.25" customHeight="1">
      <c r="A165" s="16"/>
      <c r="B165" s="59"/>
      <c r="C165" s="59"/>
      <c r="D165" s="59"/>
      <c r="E165" s="59"/>
      <c r="F165" s="59"/>
      <c r="G165" s="59"/>
      <c r="H165" s="58"/>
      <c r="I165" s="59"/>
      <c r="J165" s="59"/>
      <c r="K165" s="59"/>
      <c r="L165" s="59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</row>
    <row r="166" spans="1:187" ht="17.25" customHeight="1">
      <c r="A166" s="16"/>
      <c r="B166" s="59"/>
      <c r="C166" s="59"/>
      <c r="D166" s="59"/>
      <c r="E166" s="59"/>
      <c r="F166" s="59"/>
      <c r="G166" s="59"/>
      <c r="H166" s="58"/>
      <c r="I166" s="59"/>
      <c r="J166" s="59"/>
      <c r="K166" s="59"/>
      <c r="L166" s="59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</row>
    <row r="167" spans="1:187" ht="17.25" customHeight="1">
      <c r="A167" s="16"/>
      <c r="B167" s="59"/>
      <c r="C167" s="59"/>
      <c r="D167" s="59"/>
      <c r="E167" s="59"/>
      <c r="F167" s="59"/>
      <c r="G167" s="59"/>
      <c r="H167" s="58"/>
      <c r="I167" s="59"/>
      <c r="J167" s="59"/>
      <c r="K167" s="59"/>
      <c r="L167" s="59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</row>
    <row r="168" spans="1:187" ht="17.25" customHeight="1">
      <c r="A168" s="16"/>
      <c r="B168" s="59"/>
      <c r="C168" s="59"/>
      <c r="D168" s="59"/>
      <c r="E168" s="59"/>
      <c r="F168" s="59"/>
      <c r="G168" s="59"/>
      <c r="H168" s="58"/>
      <c r="I168" s="59"/>
      <c r="J168" s="59"/>
      <c r="K168" s="59"/>
      <c r="L168" s="59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</row>
    <row r="169" spans="1:187" ht="17.25" customHeight="1">
      <c r="A169" s="16"/>
      <c r="B169" s="59"/>
      <c r="C169" s="59"/>
      <c r="D169" s="59"/>
      <c r="E169" s="59"/>
      <c r="F169" s="59"/>
      <c r="G169" s="59"/>
      <c r="H169" s="58"/>
      <c r="I169" s="59"/>
      <c r="J169" s="59"/>
      <c r="K169" s="59"/>
      <c r="L169" s="59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</row>
    <row r="170" spans="1:187" ht="17.25" customHeight="1">
      <c r="A170" s="16"/>
      <c r="B170" s="59"/>
      <c r="C170" s="59"/>
      <c r="D170" s="59"/>
      <c r="E170" s="59"/>
      <c r="F170" s="59"/>
      <c r="G170" s="59"/>
      <c r="H170" s="58"/>
      <c r="I170" s="59"/>
      <c r="J170" s="59"/>
      <c r="K170" s="59"/>
      <c r="L170" s="59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</row>
    <row r="171" spans="1:187" ht="17.25" customHeight="1">
      <c r="A171" s="16"/>
      <c r="B171" s="59"/>
      <c r="C171" s="59"/>
      <c r="D171" s="59"/>
      <c r="E171" s="59"/>
      <c r="F171" s="59"/>
      <c r="G171" s="59"/>
      <c r="H171" s="58"/>
      <c r="I171" s="59"/>
      <c r="J171" s="59"/>
      <c r="K171" s="59"/>
      <c r="L171" s="59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</row>
    <row r="172" spans="1:187" ht="17.25" customHeight="1">
      <c r="A172" s="16"/>
      <c r="B172" s="59"/>
      <c r="C172" s="59"/>
      <c r="D172" s="59"/>
      <c r="E172" s="59"/>
      <c r="F172" s="59"/>
      <c r="G172" s="59"/>
      <c r="H172" s="58"/>
      <c r="I172" s="59"/>
      <c r="J172" s="59"/>
      <c r="K172" s="59"/>
      <c r="L172" s="59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</row>
    <row r="173" spans="1:187" ht="17.25" customHeight="1">
      <c r="A173" s="16"/>
      <c r="B173" s="59"/>
      <c r="C173" s="59"/>
      <c r="D173" s="59"/>
      <c r="E173" s="59"/>
      <c r="F173" s="59"/>
      <c r="G173" s="59"/>
      <c r="H173" s="58"/>
      <c r="I173" s="59"/>
      <c r="J173" s="59"/>
      <c r="K173" s="59"/>
      <c r="L173" s="59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</row>
    <row r="174" spans="1:187" ht="17.25" customHeight="1">
      <c r="A174" s="16"/>
      <c r="B174" s="59"/>
      <c r="C174" s="59"/>
      <c r="D174" s="59"/>
      <c r="E174" s="59"/>
      <c r="F174" s="59"/>
      <c r="G174" s="59"/>
      <c r="H174" s="58"/>
      <c r="I174" s="59"/>
      <c r="J174" s="59"/>
      <c r="K174" s="59"/>
      <c r="L174" s="59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</row>
    <row r="175" spans="1:187" ht="17.25" customHeight="1">
      <c r="A175" s="16"/>
      <c r="B175" s="59"/>
      <c r="C175" s="59"/>
      <c r="D175" s="59"/>
      <c r="E175" s="59"/>
      <c r="F175" s="59"/>
      <c r="G175" s="59"/>
      <c r="H175" s="58"/>
      <c r="I175" s="59"/>
      <c r="J175" s="59"/>
      <c r="K175" s="59"/>
      <c r="L175" s="59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</row>
    <row r="176" spans="1:187" ht="17.25" customHeight="1">
      <c r="A176" s="16"/>
      <c r="B176" s="59"/>
      <c r="C176" s="59"/>
      <c r="D176" s="59"/>
      <c r="E176" s="59"/>
      <c r="F176" s="59"/>
      <c r="G176" s="59"/>
      <c r="H176" s="58"/>
      <c r="I176" s="59"/>
      <c r="J176" s="59"/>
      <c r="K176" s="59"/>
      <c r="L176" s="59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</row>
    <row r="177" spans="1:187" ht="17.25" customHeight="1">
      <c r="A177" s="16"/>
      <c r="B177" s="59"/>
      <c r="C177" s="59"/>
      <c r="D177" s="59"/>
      <c r="E177" s="59"/>
      <c r="F177" s="59"/>
      <c r="G177" s="59"/>
      <c r="H177" s="58"/>
      <c r="I177" s="59"/>
      <c r="J177" s="59"/>
      <c r="K177" s="59"/>
      <c r="L177" s="59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</row>
    <row r="178" spans="1:187" ht="17.25" customHeight="1">
      <c r="A178" s="16"/>
      <c r="B178" s="59"/>
      <c r="C178" s="59"/>
      <c r="D178" s="59"/>
      <c r="E178" s="59"/>
      <c r="F178" s="59"/>
      <c r="G178" s="59"/>
      <c r="H178" s="58"/>
      <c r="I178" s="59"/>
      <c r="J178" s="59"/>
      <c r="K178" s="59"/>
      <c r="L178" s="59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</row>
    <row r="179" spans="1:187" ht="17.25" customHeight="1">
      <c r="A179" s="16"/>
      <c r="B179" s="59"/>
      <c r="C179" s="59"/>
      <c r="D179" s="59"/>
      <c r="E179" s="59"/>
      <c r="F179" s="59"/>
      <c r="G179" s="59"/>
      <c r="H179" s="58"/>
      <c r="I179" s="59"/>
      <c r="J179" s="59"/>
      <c r="K179" s="59"/>
      <c r="L179" s="59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</row>
    <row r="180" spans="1:187" ht="17.25" customHeight="1">
      <c r="A180" s="16"/>
      <c r="B180" s="59"/>
      <c r="C180" s="59"/>
      <c r="D180" s="59"/>
      <c r="E180" s="59"/>
      <c r="F180" s="59"/>
      <c r="G180" s="59"/>
      <c r="H180" s="58"/>
      <c r="I180" s="59"/>
      <c r="J180" s="59"/>
      <c r="K180" s="59"/>
      <c r="L180" s="59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</row>
    <row r="181" spans="1:187" ht="17.25" customHeight="1">
      <c r="A181" s="16"/>
      <c r="B181" s="59"/>
      <c r="C181" s="59"/>
      <c r="D181" s="59"/>
      <c r="E181" s="59"/>
      <c r="F181" s="59"/>
      <c r="G181" s="59"/>
      <c r="H181" s="58"/>
      <c r="I181" s="59"/>
      <c r="J181" s="59"/>
      <c r="K181" s="59"/>
      <c r="L181" s="59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</row>
    <row r="182" spans="1:187" ht="17.25" customHeight="1">
      <c r="A182" s="16"/>
      <c r="B182" s="59"/>
      <c r="C182" s="59"/>
      <c r="D182" s="59"/>
      <c r="E182" s="59"/>
      <c r="F182" s="59"/>
      <c r="G182" s="59"/>
      <c r="H182" s="58"/>
      <c r="I182" s="59"/>
      <c r="J182" s="59"/>
      <c r="K182" s="59"/>
      <c r="L182" s="59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</row>
    <row r="183" spans="1:187" ht="17.25" customHeight="1">
      <c r="A183" s="16"/>
      <c r="B183" s="59"/>
      <c r="C183" s="59"/>
      <c r="D183" s="59"/>
      <c r="E183" s="59"/>
      <c r="F183" s="59"/>
      <c r="G183" s="59"/>
      <c r="H183" s="58"/>
      <c r="I183" s="59"/>
      <c r="J183" s="59"/>
      <c r="K183" s="59"/>
      <c r="L183" s="59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</row>
    <row r="184" spans="1:187" ht="17.25" customHeight="1">
      <c r="A184" s="16"/>
      <c r="B184" s="59"/>
      <c r="C184" s="59"/>
      <c r="D184" s="59"/>
      <c r="E184" s="59"/>
      <c r="F184" s="59"/>
      <c r="G184" s="59"/>
      <c r="H184" s="58"/>
      <c r="I184" s="59"/>
      <c r="J184" s="59"/>
      <c r="K184" s="59"/>
      <c r="L184" s="59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</row>
    <row r="185" spans="1:187" ht="17.25" customHeight="1">
      <c r="A185" s="16"/>
      <c r="B185" s="59"/>
      <c r="C185" s="59"/>
      <c r="D185" s="59"/>
      <c r="E185" s="59"/>
      <c r="F185" s="59"/>
      <c r="G185" s="59"/>
      <c r="H185" s="58"/>
      <c r="I185" s="59"/>
      <c r="J185" s="59"/>
      <c r="K185" s="59"/>
      <c r="L185" s="59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</row>
    <row r="186" spans="1:187" ht="17.25" customHeight="1">
      <c r="A186" s="16"/>
      <c r="B186" s="59"/>
      <c r="C186" s="59"/>
      <c r="D186" s="59"/>
      <c r="E186" s="59"/>
      <c r="F186" s="59"/>
      <c r="G186" s="59"/>
      <c r="H186" s="58"/>
      <c r="I186" s="59"/>
      <c r="J186" s="59"/>
      <c r="K186" s="59"/>
      <c r="L186" s="59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</row>
    <row r="187" spans="1:187" ht="17.25" customHeight="1">
      <c r="A187" s="16"/>
      <c r="B187" s="59"/>
      <c r="C187" s="59"/>
      <c r="D187" s="59"/>
      <c r="E187" s="59"/>
      <c r="F187" s="59"/>
      <c r="G187" s="59"/>
      <c r="H187" s="58"/>
      <c r="I187" s="59"/>
      <c r="J187" s="59"/>
      <c r="K187" s="59"/>
      <c r="L187" s="59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</row>
    <row r="188" spans="1:187" ht="17.25" customHeight="1">
      <c r="A188" s="16"/>
      <c r="B188" s="59"/>
      <c r="C188" s="59"/>
      <c r="D188" s="59"/>
      <c r="E188" s="59"/>
      <c r="F188" s="59"/>
      <c r="G188" s="59"/>
      <c r="H188" s="58"/>
      <c r="I188" s="59"/>
      <c r="J188" s="59"/>
      <c r="K188" s="59"/>
      <c r="L188" s="59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</row>
    <row r="189" spans="1:187" ht="17.25" customHeight="1">
      <c r="A189" s="16"/>
      <c r="B189" s="59"/>
      <c r="C189" s="59"/>
      <c r="D189" s="59"/>
      <c r="E189" s="59"/>
      <c r="F189" s="59"/>
      <c r="G189" s="59"/>
      <c r="H189" s="58"/>
      <c r="I189" s="59"/>
      <c r="J189" s="59"/>
      <c r="K189" s="59"/>
      <c r="L189" s="59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</row>
    <row r="190" spans="1:187" ht="17.25" customHeight="1">
      <c r="A190" s="16"/>
      <c r="B190" s="59"/>
      <c r="C190" s="59"/>
      <c r="D190" s="59"/>
      <c r="E190" s="59"/>
      <c r="F190" s="59"/>
      <c r="G190" s="59"/>
      <c r="H190" s="58"/>
      <c r="I190" s="59"/>
      <c r="J190" s="59"/>
      <c r="K190" s="59"/>
      <c r="L190" s="59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</row>
    <row r="191" spans="1:187" ht="17.25" customHeight="1">
      <c r="A191" s="16"/>
      <c r="B191" s="59"/>
      <c r="C191" s="59"/>
      <c r="D191" s="59"/>
      <c r="E191" s="59"/>
      <c r="F191" s="59"/>
      <c r="G191" s="59"/>
      <c r="H191" s="58"/>
      <c r="I191" s="59"/>
      <c r="J191" s="59"/>
      <c r="K191" s="59"/>
      <c r="L191" s="59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</row>
    <row r="192" spans="1:187" ht="17.25" customHeight="1">
      <c r="A192" s="16"/>
      <c r="B192" s="59"/>
      <c r="C192" s="59"/>
      <c r="D192" s="59"/>
      <c r="E192" s="59"/>
      <c r="F192" s="59"/>
      <c r="G192" s="59"/>
      <c r="H192" s="58"/>
      <c r="I192" s="59"/>
      <c r="J192" s="59"/>
      <c r="K192" s="59"/>
      <c r="L192" s="59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</row>
    <row r="193" spans="1:187" ht="17.25" customHeight="1">
      <c r="A193" s="16"/>
      <c r="B193" s="59"/>
      <c r="C193" s="59"/>
      <c r="D193" s="59"/>
      <c r="E193" s="59"/>
      <c r="F193" s="59"/>
      <c r="G193" s="59"/>
      <c r="H193" s="58"/>
      <c r="I193" s="59"/>
      <c r="J193" s="59"/>
      <c r="K193" s="59"/>
      <c r="L193" s="59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</row>
    <row r="194" spans="1:187" ht="17.25" customHeight="1">
      <c r="A194" s="16"/>
      <c r="B194" s="59"/>
      <c r="C194" s="59"/>
      <c r="D194" s="59"/>
      <c r="E194" s="59"/>
      <c r="F194" s="59"/>
      <c r="G194" s="59"/>
      <c r="H194" s="58"/>
      <c r="I194" s="59"/>
      <c r="J194" s="59"/>
      <c r="K194" s="59"/>
      <c r="L194" s="59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</row>
    <row r="195" spans="1:187" ht="17.25" customHeight="1">
      <c r="A195" s="16"/>
      <c r="B195" s="59"/>
      <c r="C195" s="59"/>
      <c r="D195" s="59"/>
      <c r="E195" s="59"/>
      <c r="F195" s="59"/>
      <c r="G195" s="59"/>
      <c r="H195" s="58"/>
      <c r="I195" s="59"/>
      <c r="J195" s="59"/>
      <c r="K195" s="59"/>
      <c r="L195" s="59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</row>
    <row r="196" spans="1:187" ht="17.25" customHeight="1">
      <c r="A196" s="16"/>
      <c r="B196" s="59"/>
      <c r="C196" s="59"/>
      <c r="D196" s="59"/>
      <c r="E196" s="59"/>
      <c r="F196" s="59"/>
      <c r="G196" s="59"/>
      <c r="H196" s="58"/>
      <c r="I196" s="59"/>
      <c r="J196" s="59"/>
      <c r="K196" s="59"/>
      <c r="L196" s="59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</row>
    <row r="197" spans="1:187" ht="17.25" customHeight="1">
      <c r="A197" s="16"/>
      <c r="B197" s="59"/>
      <c r="C197" s="59"/>
      <c r="D197" s="59"/>
      <c r="E197" s="59"/>
      <c r="F197" s="59"/>
      <c r="G197" s="59"/>
      <c r="H197" s="58"/>
      <c r="I197" s="59"/>
      <c r="J197" s="59"/>
      <c r="K197" s="59"/>
      <c r="L197" s="59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</row>
    <row r="198" spans="1:187" ht="17.25" customHeight="1">
      <c r="A198" s="16"/>
      <c r="B198" s="59"/>
      <c r="C198" s="59"/>
      <c r="D198" s="59"/>
      <c r="E198" s="59"/>
      <c r="F198" s="59"/>
      <c r="G198" s="59"/>
      <c r="H198" s="58"/>
      <c r="I198" s="59"/>
      <c r="J198" s="59"/>
      <c r="K198" s="59"/>
      <c r="L198" s="59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</row>
    <row r="199" spans="1:187" ht="17.25" customHeight="1">
      <c r="A199" s="16"/>
      <c r="B199" s="59"/>
      <c r="C199" s="59"/>
      <c r="D199" s="59"/>
      <c r="E199" s="59"/>
      <c r="F199" s="59"/>
      <c r="G199" s="59"/>
      <c r="H199" s="58"/>
      <c r="I199" s="59"/>
      <c r="J199" s="59"/>
      <c r="K199" s="59"/>
      <c r="L199" s="59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</row>
    <row r="200" spans="1:187" ht="17.25" customHeight="1">
      <c r="A200" s="16"/>
      <c r="B200" s="59"/>
      <c r="C200" s="59"/>
      <c r="D200" s="59"/>
      <c r="E200" s="59"/>
      <c r="F200" s="59"/>
      <c r="G200" s="59"/>
      <c r="H200" s="58"/>
      <c r="I200" s="59"/>
      <c r="J200" s="59"/>
      <c r="K200" s="59"/>
      <c r="L200" s="59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</row>
    <row r="201" spans="1:187" ht="17.25" customHeight="1">
      <c r="A201" s="16"/>
      <c r="B201" s="59"/>
      <c r="C201" s="59"/>
      <c r="D201" s="59"/>
      <c r="E201" s="59"/>
      <c r="F201" s="59"/>
      <c r="G201" s="59"/>
      <c r="H201" s="58"/>
      <c r="I201" s="59"/>
      <c r="J201" s="59"/>
      <c r="K201" s="59"/>
      <c r="L201" s="59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</row>
    <row r="202" spans="1:187" ht="17.25" customHeight="1">
      <c r="A202" s="16"/>
      <c r="B202" s="59"/>
      <c r="C202" s="59"/>
      <c r="D202" s="59"/>
      <c r="E202" s="59"/>
      <c r="F202" s="59"/>
      <c r="G202" s="59"/>
      <c r="H202" s="58"/>
      <c r="I202" s="59"/>
      <c r="J202" s="59"/>
      <c r="K202" s="59"/>
      <c r="L202" s="59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</row>
    <row r="203" spans="1:187" ht="17.25" customHeight="1">
      <c r="A203" s="16"/>
      <c r="B203" s="59"/>
      <c r="C203" s="59"/>
      <c r="D203" s="59"/>
      <c r="E203" s="59"/>
      <c r="F203" s="59"/>
      <c r="G203" s="59"/>
      <c r="H203" s="58"/>
      <c r="I203" s="59"/>
      <c r="J203" s="59"/>
      <c r="K203" s="59"/>
      <c r="L203" s="59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</row>
    <row r="204" spans="1:187" ht="17.25" customHeight="1">
      <c r="A204" s="16"/>
      <c r="B204" s="59"/>
      <c r="C204" s="59"/>
      <c r="D204" s="59"/>
      <c r="E204" s="59"/>
      <c r="F204" s="59"/>
      <c r="G204" s="59"/>
      <c r="H204" s="58"/>
      <c r="I204" s="59"/>
      <c r="J204" s="59"/>
      <c r="K204" s="59"/>
      <c r="L204" s="59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</row>
    <row r="205" spans="1:187" ht="17.25" customHeight="1">
      <c r="A205" s="16"/>
      <c r="B205" s="59"/>
      <c r="C205" s="59"/>
      <c r="D205" s="59"/>
      <c r="E205" s="59"/>
      <c r="F205" s="59"/>
      <c r="G205" s="59"/>
      <c r="H205" s="58"/>
      <c r="I205" s="59"/>
      <c r="J205" s="59"/>
      <c r="K205" s="59"/>
      <c r="L205" s="59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</row>
    <row r="206" spans="1:187" ht="17.25" customHeight="1">
      <c r="A206" s="16"/>
      <c r="B206" s="59"/>
      <c r="C206" s="59"/>
      <c r="D206" s="59"/>
      <c r="E206" s="59"/>
      <c r="F206" s="59"/>
      <c r="G206" s="59"/>
      <c r="H206" s="58"/>
      <c r="I206" s="59"/>
      <c r="J206" s="59"/>
      <c r="K206" s="59"/>
      <c r="L206" s="59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</row>
    <row r="207" spans="1:187" ht="17.25" customHeight="1">
      <c r="A207" s="16"/>
      <c r="B207" s="59"/>
      <c r="C207" s="59"/>
      <c r="D207" s="59"/>
      <c r="E207" s="59"/>
      <c r="F207" s="59"/>
      <c r="G207" s="59"/>
      <c r="H207" s="58"/>
      <c r="I207" s="59"/>
      <c r="J207" s="59"/>
      <c r="K207" s="59"/>
      <c r="L207" s="59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</row>
    <row r="208" spans="1:187" ht="17.25" customHeight="1">
      <c r="A208" s="16"/>
      <c r="B208" s="59"/>
      <c r="C208" s="59"/>
      <c r="D208" s="59"/>
      <c r="E208" s="59"/>
      <c r="F208" s="59"/>
      <c r="G208" s="59"/>
      <c r="H208" s="58"/>
      <c r="I208" s="59"/>
      <c r="J208" s="59"/>
      <c r="K208" s="59"/>
      <c r="L208" s="59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</row>
    <row r="209" spans="1:187" ht="17.25" customHeight="1">
      <c r="A209" s="16"/>
      <c r="B209" s="59"/>
      <c r="C209" s="59"/>
      <c r="D209" s="59"/>
      <c r="E209" s="59"/>
      <c r="F209" s="59"/>
      <c r="G209" s="59"/>
      <c r="H209" s="58"/>
      <c r="I209" s="59"/>
      <c r="J209" s="59"/>
      <c r="K209" s="59"/>
      <c r="L209" s="59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</row>
    <row r="210" spans="1:187" ht="17.25" customHeight="1">
      <c r="A210" s="16"/>
      <c r="B210" s="59"/>
      <c r="C210" s="59"/>
      <c r="D210" s="59"/>
      <c r="E210" s="59"/>
      <c r="F210" s="59"/>
      <c r="G210" s="59"/>
      <c r="H210" s="58"/>
      <c r="I210" s="59"/>
      <c r="J210" s="59"/>
      <c r="K210" s="59"/>
      <c r="L210" s="59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</row>
    <row r="211" spans="1:187" ht="17.25" customHeight="1">
      <c r="A211" s="16"/>
      <c r="B211" s="59"/>
      <c r="C211" s="59"/>
      <c r="D211" s="59"/>
      <c r="E211" s="59"/>
      <c r="F211" s="59"/>
      <c r="G211" s="59"/>
      <c r="H211" s="58"/>
      <c r="I211" s="59"/>
      <c r="J211" s="59"/>
      <c r="K211" s="59"/>
      <c r="L211" s="59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</row>
    <row r="212" spans="1:187" ht="17.25" customHeight="1">
      <c r="A212" s="16"/>
      <c r="B212" s="59"/>
      <c r="C212" s="59"/>
      <c r="D212" s="59"/>
      <c r="E212" s="59"/>
      <c r="F212" s="59"/>
      <c r="G212" s="59"/>
      <c r="H212" s="58"/>
      <c r="I212" s="59"/>
      <c r="J212" s="59"/>
      <c r="K212" s="59"/>
      <c r="L212" s="59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</row>
    <row r="213" spans="1:187" ht="17.25" customHeight="1">
      <c r="A213" s="16"/>
      <c r="B213" s="59"/>
      <c r="C213" s="59"/>
      <c r="D213" s="59"/>
      <c r="E213" s="59"/>
      <c r="F213" s="59"/>
      <c r="G213" s="59"/>
      <c r="H213" s="58"/>
      <c r="I213" s="59"/>
      <c r="J213" s="59"/>
      <c r="K213" s="59"/>
      <c r="L213" s="59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</row>
    <row r="214" spans="1:187" ht="17.25" customHeight="1">
      <c r="A214" s="16"/>
      <c r="B214" s="59"/>
      <c r="C214" s="59"/>
      <c r="D214" s="59"/>
      <c r="E214" s="59"/>
      <c r="F214" s="59"/>
      <c r="G214" s="59"/>
      <c r="H214" s="58"/>
      <c r="I214" s="59"/>
      <c r="J214" s="59"/>
      <c r="K214" s="59"/>
      <c r="L214" s="59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</row>
    <row r="215" spans="1:187" ht="17.25" customHeight="1">
      <c r="A215" s="16"/>
      <c r="B215" s="59"/>
      <c r="C215" s="59"/>
      <c r="D215" s="59"/>
      <c r="E215" s="59"/>
      <c r="F215" s="59"/>
      <c r="G215" s="59"/>
      <c r="H215" s="58"/>
      <c r="I215" s="59"/>
      <c r="J215" s="59"/>
      <c r="K215" s="59"/>
      <c r="L215" s="59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</row>
    <row r="216" spans="1:187" ht="17.25" customHeight="1">
      <c r="A216" s="16"/>
      <c r="B216" s="59"/>
      <c r="C216" s="59"/>
      <c r="D216" s="59"/>
      <c r="E216" s="59"/>
      <c r="F216" s="59"/>
      <c r="G216" s="59"/>
      <c r="H216" s="58"/>
      <c r="I216" s="59"/>
      <c r="J216" s="59"/>
      <c r="K216" s="59"/>
      <c r="L216" s="59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</row>
    <row r="217" spans="1:187" ht="17.25" customHeight="1">
      <c r="A217" s="16"/>
      <c r="B217" s="59"/>
      <c r="C217" s="59"/>
      <c r="D217" s="59"/>
      <c r="E217" s="59"/>
      <c r="F217" s="59"/>
      <c r="G217" s="59"/>
      <c r="H217" s="58"/>
      <c r="I217" s="59"/>
      <c r="J217" s="59"/>
      <c r="K217" s="59"/>
      <c r="L217" s="59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</row>
    <row r="218" spans="1:187" ht="17.25" customHeight="1">
      <c r="A218" s="16"/>
      <c r="B218" s="59"/>
      <c r="C218" s="59"/>
      <c r="D218" s="59"/>
      <c r="E218" s="59"/>
      <c r="F218" s="59"/>
      <c r="G218" s="59"/>
      <c r="H218" s="58"/>
      <c r="I218" s="59"/>
      <c r="J218" s="59"/>
      <c r="K218" s="59"/>
      <c r="L218" s="59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</row>
    <row r="219" spans="1:187" ht="17.25" customHeight="1">
      <c r="A219" s="16"/>
      <c r="B219" s="59"/>
      <c r="C219" s="59"/>
      <c r="D219" s="59"/>
      <c r="E219" s="59"/>
      <c r="F219" s="59"/>
      <c r="G219" s="59"/>
      <c r="H219" s="58"/>
      <c r="I219" s="59"/>
      <c r="J219" s="59"/>
      <c r="K219" s="59"/>
      <c r="L219" s="59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</row>
    <row r="220" spans="1:187" ht="17.25" customHeight="1">
      <c r="A220" s="16"/>
      <c r="B220" s="59"/>
      <c r="C220" s="59"/>
      <c r="D220" s="59"/>
      <c r="E220" s="59"/>
      <c r="F220" s="59"/>
      <c r="G220" s="59"/>
      <c r="H220" s="58"/>
      <c r="I220" s="59"/>
      <c r="J220" s="59"/>
      <c r="K220" s="59"/>
      <c r="L220" s="59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</row>
    <row r="221" spans="1:187" ht="17.25" customHeight="1">
      <c r="A221" s="16"/>
      <c r="B221" s="59"/>
      <c r="C221" s="59"/>
      <c r="D221" s="59"/>
      <c r="E221" s="59"/>
      <c r="F221" s="59"/>
      <c r="G221" s="59"/>
      <c r="H221" s="58"/>
      <c r="I221" s="59"/>
      <c r="J221" s="59"/>
      <c r="K221" s="59"/>
      <c r="L221" s="59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</row>
    <row r="222" spans="1:187" ht="17.25" customHeight="1">
      <c r="A222" s="16"/>
      <c r="B222" s="59"/>
      <c r="C222" s="59"/>
      <c r="D222" s="59"/>
      <c r="E222" s="59"/>
      <c r="F222" s="59"/>
      <c r="G222" s="59"/>
      <c r="H222" s="58"/>
      <c r="I222" s="59"/>
      <c r="J222" s="59"/>
      <c r="K222" s="59"/>
      <c r="L222" s="59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</row>
    <row r="223" spans="1:187" ht="17.25" customHeight="1">
      <c r="A223" s="16"/>
      <c r="B223" s="59"/>
      <c r="C223" s="59"/>
      <c r="D223" s="59"/>
      <c r="E223" s="59"/>
      <c r="F223" s="59"/>
      <c r="G223" s="59"/>
      <c r="H223" s="58"/>
      <c r="I223" s="59"/>
      <c r="J223" s="59"/>
      <c r="K223" s="59"/>
      <c r="L223" s="59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</row>
    <row r="224" spans="1:187" ht="17.25" customHeight="1">
      <c r="A224" s="16"/>
      <c r="B224" s="59"/>
      <c r="C224" s="59"/>
      <c r="D224" s="59"/>
      <c r="E224" s="59"/>
      <c r="F224" s="59"/>
      <c r="G224" s="59"/>
      <c r="H224" s="58"/>
      <c r="I224" s="59"/>
      <c r="J224" s="59"/>
      <c r="K224" s="59"/>
      <c r="L224" s="59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</row>
    <row r="225" spans="1:187" ht="17.25" customHeight="1">
      <c r="A225" s="16"/>
      <c r="B225" s="59"/>
      <c r="C225" s="59"/>
      <c r="D225" s="59"/>
      <c r="E225" s="59"/>
      <c r="F225" s="59"/>
      <c r="G225" s="59"/>
      <c r="H225" s="58"/>
      <c r="I225" s="59"/>
      <c r="J225" s="59"/>
      <c r="K225" s="59"/>
      <c r="L225" s="59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</row>
    <row r="226" spans="1:187" ht="17.25" customHeight="1">
      <c r="A226" s="16"/>
      <c r="B226" s="59"/>
      <c r="C226" s="59"/>
      <c r="D226" s="59"/>
      <c r="E226" s="59"/>
      <c r="F226" s="59"/>
      <c r="G226" s="59"/>
      <c r="H226" s="58"/>
      <c r="I226" s="59"/>
      <c r="J226" s="59"/>
      <c r="K226" s="59"/>
      <c r="L226" s="59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</row>
    <row r="227" spans="1:187" ht="17.25" customHeight="1">
      <c r="A227" s="16"/>
      <c r="B227" s="59"/>
      <c r="C227" s="59"/>
      <c r="D227" s="59"/>
      <c r="E227" s="59"/>
      <c r="F227" s="59"/>
      <c r="G227" s="59"/>
      <c r="H227" s="58"/>
      <c r="I227" s="59"/>
      <c r="J227" s="59"/>
      <c r="K227" s="59"/>
      <c r="L227" s="59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</row>
    <row r="228" spans="1:187" ht="17.25" customHeight="1">
      <c r="A228" s="16"/>
      <c r="B228" s="59"/>
      <c r="C228" s="59"/>
      <c r="D228" s="59"/>
      <c r="E228" s="59"/>
      <c r="F228" s="59"/>
      <c r="G228" s="59"/>
      <c r="H228" s="58"/>
      <c r="I228" s="59"/>
      <c r="J228" s="59"/>
      <c r="K228" s="59"/>
      <c r="L228" s="59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</row>
    <row r="229" spans="1:187" ht="17.25" customHeight="1">
      <c r="A229" s="16"/>
      <c r="B229" s="59"/>
      <c r="C229" s="59"/>
      <c r="D229" s="59"/>
      <c r="E229" s="59"/>
      <c r="F229" s="59"/>
      <c r="G229" s="59"/>
      <c r="H229" s="58"/>
      <c r="I229" s="59"/>
      <c r="J229" s="59"/>
      <c r="K229" s="59"/>
      <c r="L229" s="59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</row>
    <row r="230" spans="1:187" ht="17.25" customHeight="1">
      <c r="A230" s="16"/>
      <c r="B230" s="59"/>
      <c r="C230" s="59"/>
      <c r="D230" s="59"/>
      <c r="E230" s="59"/>
      <c r="F230" s="59"/>
      <c r="G230" s="59"/>
      <c r="H230" s="58"/>
      <c r="I230" s="59"/>
      <c r="J230" s="59"/>
      <c r="K230" s="59"/>
      <c r="L230" s="59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</row>
    <row r="231" spans="1:187" ht="17.25" customHeight="1">
      <c r="A231" s="16"/>
      <c r="B231" s="59"/>
      <c r="C231" s="59"/>
      <c r="D231" s="59"/>
      <c r="E231" s="59"/>
      <c r="F231" s="59"/>
      <c r="G231" s="59"/>
      <c r="H231" s="58"/>
      <c r="I231" s="59"/>
      <c r="J231" s="59"/>
      <c r="K231" s="59"/>
      <c r="L231" s="59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</row>
    <row r="232" spans="1:187" ht="17.25" customHeight="1">
      <c r="A232" s="16"/>
      <c r="B232" s="59"/>
      <c r="C232" s="59"/>
      <c r="D232" s="59"/>
      <c r="E232" s="59"/>
      <c r="F232" s="59"/>
      <c r="G232" s="59"/>
      <c r="H232" s="58"/>
      <c r="I232" s="59"/>
      <c r="J232" s="59"/>
      <c r="K232" s="59"/>
      <c r="L232" s="59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</row>
    <row r="233" spans="1:187" ht="17.25" customHeight="1">
      <c r="A233" s="16"/>
      <c r="B233" s="59"/>
      <c r="C233" s="59"/>
      <c r="D233" s="59"/>
      <c r="E233" s="59"/>
      <c r="F233" s="59"/>
      <c r="G233" s="59"/>
      <c r="H233" s="58"/>
      <c r="I233" s="59"/>
      <c r="J233" s="59"/>
      <c r="K233" s="59"/>
      <c r="L233" s="59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</row>
    <row r="234" spans="1:187" ht="17.25" customHeight="1">
      <c r="A234" s="16"/>
      <c r="B234" s="59"/>
      <c r="C234" s="59"/>
      <c r="D234" s="59"/>
      <c r="E234" s="59"/>
      <c r="F234" s="59"/>
      <c r="G234" s="59"/>
      <c r="H234" s="58"/>
      <c r="I234" s="59"/>
      <c r="J234" s="59"/>
      <c r="K234" s="59"/>
      <c r="L234" s="59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</row>
    <row r="235" spans="1:187" ht="17.25" customHeight="1">
      <c r="A235" s="16"/>
      <c r="B235" s="59"/>
      <c r="C235" s="59"/>
      <c r="D235" s="59"/>
      <c r="E235" s="59"/>
      <c r="F235" s="59"/>
      <c r="G235" s="59"/>
      <c r="H235" s="58"/>
      <c r="I235" s="59"/>
      <c r="J235" s="59"/>
      <c r="K235" s="59"/>
      <c r="L235" s="59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</row>
    <row r="236" spans="1:187" ht="17.25" customHeight="1">
      <c r="A236" s="16"/>
      <c r="B236" s="59"/>
      <c r="C236" s="59"/>
      <c r="D236" s="59"/>
      <c r="E236" s="59"/>
      <c r="F236" s="59"/>
      <c r="G236" s="59"/>
      <c r="H236" s="58"/>
      <c r="I236" s="59"/>
      <c r="J236" s="59"/>
      <c r="K236" s="59"/>
      <c r="L236" s="59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</row>
    <row r="237" spans="1:187" ht="17.25" customHeight="1">
      <c r="A237" s="16"/>
      <c r="B237" s="59"/>
      <c r="C237" s="59"/>
      <c r="D237" s="59"/>
      <c r="E237" s="59"/>
      <c r="F237" s="59"/>
      <c r="G237" s="59"/>
      <c r="H237" s="58"/>
      <c r="I237" s="59"/>
      <c r="J237" s="59"/>
      <c r="K237" s="59"/>
      <c r="L237" s="59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</row>
    <row r="238" spans="1:187" ht="17.25" customHeight="1">
      <c r="A238" s="16"/>
      <c r="B238" s="59"/>
      <c r="C238" s="59"/>
      <c r="D238" s="59"/>
      <c r="E238" s="59"/>
      <c r="F238" s="59"/>
      <c r="G238" s="59"/>
      <c r="H238" s="58"/>
      <c r="I238" s="59"/>
      <c r="J238" s="59"/>
      <c r="K238" s="59"/>
      <c r="L238" s="59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</row>
    <row r="239" spans="1:187" ht="17.25" customHeight="1">
      <c r="A239" s="16"/>
      <c r="B239" s="59"/>
      <c r="C239" s="59"/>
      <c r="D239" s="59"/>
      <c r="E239" s="59"/>
      <c r="F239" s="59"/>
      <c r="G239" s="59"/>
      <c r="H239" s="58"/>
      <c r="I239" s="59"/>
      <c r="J239" s="59"/>
      <c r="K239" s="59"/>
      <c r="L239" s="59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</row>
    <row r="240" spans="1:187" ht="17.25" customHeight="1">
      <c r="A240" s="16"/>
      <c r="B240" s="59"/>
      <c r="C240" s="59"/>
      <c r="D240" s="59"/>
      <c r="E240" s="59"/>
      <c r="F240" s="59"/>
      <c r="G240" s="59"/>
      <c r="H240" s="58"/>
      <c r="I240" s="59"/>
      <c r="J240" s="59"/>
      <c r="K240" s="59"/>
      <c r="L240" s="59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</row>
    <row r="241" spans="1:187" ht="17.25" customHeight="1">
      <c r="A241" s="16"/>
      <c r="B241" s="59"/>
      <c r="C241" s="59"/>
      <c r="D241" s="59"/>
      <c r="E241" s="59"/>
      <c r="F241" s="59"/>
      <c r="G241" s="59"/>
      <c r="H241" s="58"/>
      <c r="I241" s="59"/>
      <c r="J241" s="59"/>
      <c r="K241" s="59"/>
      <c r="L241" s="59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</row>
    <row r="242" spans="1:187" ht="17.25" customHeight="1">
      <c r="A242" s="16"/>
      <c r="B242" s="59"/>
      <c r="C242" s="59"/>
      <c r="D242" s="59"/>
      <c r="E242" s="59"/>
      <c r="F242" s="59"/>
      <c r="G242" s="59"/>
      <c r="H242" s="58"/>
      <c r="I242" s="59"/>
      <c r="J242" s="59"/>
      <c r="K242" s="59"/>
      <c r="L242" s="59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</row>
    <row r="243" spans="1:187" ht="17.25" customHeight="1">
      <c r="A243" s="16"/>
      <c r="B243" s="59"/>
      <c r="C243" s="59"/>
      <c r="D243" s="59"/>
      <c r="E243" s="59"/>
      <c r="F243" s="59"/>
      <c r="G243" s="59"/>
      <c r="H243" s="58"/>
      <c r="I243" s="59"/>
      <c r="J243" s="59"/>
      <c r="K243" s="59"/>
      <c r="L243" s="59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</row>
    <row r="244" spans="1:187" ht="17.25" customHeight="1">
      <c r="A244" s="16"/>
      <c r="B244" s="59"/>
      <c r="C244" s="59"/>
      <c r="D244" s="59"/>
      <c r="E244" s="59"/>
      <c r="F244" s="59"/>
      <c r="G244" s="59"/>
      <c r="H244" s="58"/>
      <c r="I244" s="59"/>
      <c r="J244" s="59"/>
      <c r="K244" s="59"/>
      <c r="L244" s="59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</row>
    <row r="245" spans="1:187" ht="17.25" customHeight="1">
      <c r="A245" s="16"/>
      <c r="B245" s="59"/>
      <c r="C245" s="59"/>
      <c r="D245" s="59"/>
      <c r="E245" s="59"/>
      <c r="F245" s="59"/>
      <c r="G245" s="59"/>
      <c r="H245" s="58"/>
      <c r="I245" s="59"/>
      <c r="J245" s="59"/>
      <c r="K245" s="59"/>
      <c r="L245" s="59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</row>
    <row r="246" spans="1:187" ht="17.25" customHeight="1">
      <c r="A246" s="16"/>
      <c r="B246" s="59"/>
      <c r="C246" s="59"/>
      <c r="D246" s="59"/>
      <c r="E246" s="59"/>
      <c r="F246" s="59"/>
      <c r="G246" s="59"/>
      <c r="H246" s="58"/>
      <c r="I246" s="59"/>
      <c r="J246" s="59"/>
      <c r="K246" s="59"/>
      <c r="L246" s="59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</row>
    <row r="247" spans="1:187" ht="17.25" customHeight="1">
      <c r="A247" s="16"/>
      <c r="B247" s="59"/>
      <c r="C247" s="59"/>
      <c r="D247" s="59"/>
      <c r="E247" s="59"/>
      <c r="F247" s="59"/>
      <c r="G247" s="59"/>
      <c r="H247" s="58"/>
      <c r="I247" s="59"/>
      <c r="J247" s="59"/>
      <c r="K247" s="59"/>
      <c r="L247" s="59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</row>
    <row r="248" spans="1:187" ht="17.25" customHeight="1">
      <c r="A248" s="16"/>
      <c r="B248" s="59"/>
      <c r="C248" s="59"/>
      <c r="D248" s="59"/>
      <c r="E248" s="59"/>
      <c r="F248" s="59"/>
      <c r="G248" s="59"/>
      <c r="H248" s="58"/>
      <c r="I248" s="59"/>
      <c r="J248" s="59"/>
      <c r="K248" s="59"/>
      <c r="L248" s="59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</row>
    <row r="249" spans="1:187" ht="17.25" customHeight="1">
      <c r="A249" s="16"/>
      <c r="B249" s="59"/>
      <c r="C249" s="59"/>
      <c r="D249" s="59"/>
      <c r="E249" s="59"/>
      <c r="F249" s="59"/>
      <c r="G249" s="59"/>
      <c r="H249" s="58"/>
      <c r="I249" s="59"/>
      <c r="J249" s="59"/>
      <c r="K249" s="59"/>
      <c r="L249" s="59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</row>
    <row r="250" spans="1:187" ht="17.25" customHeight="1">
      <c r="A250" s="16"/>
      <c r="B250" s="59"/>
      <c r="C250" s="59"/>
      <c r="D250" s="59"/>
      <c r="E250" s="59"/>
      <c r="F250" s="59"/>
      <c r="G250" s="59"/>
      <c r="H250" s="58"/>
      <c r="I250" s="59"/>
      <c r="J250" s="59"/>
      <c r="K250" s="59"/>
      <c r="L250" s="59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</row>
    <row r="251" spans="1:187" ht="17.25" customHeight="1">
      <c r="A251" s="16"/>
      <c r="B251" s="59"/>
      <c r="C251" s="59"/>
      <c r="D251" s="59"/>
      <c r="E251" s="59"/>
      <c r="F251" s="59"/>
      <c r="G251" s="59"/>
      <c r="H251" s="58"/>
      <c r="I251" s="59"/>
      <c r="J251" s="59"/>
      <c r="K251" s="59"/>
      <c r="L251" s="59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</row>
    <row r="252" spans="1:187" ht="17.25" customHeight="1">
      <c r="A252" s="16"/>
      <c r="B252" s="59"/>
      <c r="C252" s="59"/>
      <c r="D252" s="59"/>
      <c r="E252" s="59"/>
      <c r="F252" s="59"/>
      <c r="G252" s="59"/>
      <c r="H252" s="58"/>
      <c r="I252" s="59"/>
      <c r="J252" s="59"/>
      <c r="K252" s="59"/>
      <c r="L252" s="59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</row>
    <row r="253" spans="1:187" ht="17.25" customHeight="1">
      <c r="A253" s="16"/>
      <c r="B253" s="59"/>
      <c r="C253" s="59"/>
      <c r="D253" s="59"/>
      <c r="E253" s="59"/>
      <c r="F253" s="59"/>
      <c r="G253" s="59"/>
      <c r="H253" s="58"/>
      <c r="I253" s="59"/>
      <c r="J253" s="59"/>
      <c r="K253" s="59"/>
      <c r="L253" s="59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</row>
    <row r="254" spans="1:187" ht="17.25" customHeight="1">
      <c r="A254" s="16"/>
      <c r="B254" s="59"/>
      <c r="C254" s="59"/>
      <c r="D254" s="59"/>
      <c r="E254" s="59"/>
      <c r="F254" s="59"/>
      <c r="G254" s="59"/>
      <c r="H254" s="58"/>
      <c r="I254" s="59"/>
      <c r="J254" s="59"/>
      <c r="K254" s="59"/>
      <c r="L254" s="59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</row>
    <row r="255" spans="1:187" ht="17.25" customHeight="1">
      <c r="A255" s="16"/>
      <c r="B255" s="59"/>
      <c r="C255" s="59"/>
      <c r="D255" s="59"/>
      <c r="E255" s="59"/>
      <c r="F255" s="59"/>
      <c r="G255" s="59"/>
      <c r="H255" s="58"/>
      <c r="I255" s="59"/>
      <c r="J255" s="59"/>
      <c r="K255" s="59"/>
      <c r="L255" s="59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</row>
    <row r="256" spans="1:187" ht="17.25" customHeight="1">
      <c r="A256" s="16"/>
      <c r="B256" s="59"/>
      <c r="C256" s="59"/>
      <c r="D256" s="59"/>
      <c r="E256" s="59"/>
      <c r="F256" s="59"/>
      <c r="G256" s="59"/>
      <c r="H256" s="58"/>
      <c r="I256" s="59"/>
      <c r="J256" s="59"/>
      <c r="K256" s="59"/>
      <c r="L256" s="59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</row>
    <row r="257" spans="1:187" ht="17.25" customHeight="1">
      <c r="A257" s="16"/>
      <c r="B257" s="59"/>
      <c r="C257" s="59"/>
      <c r="D257" s="59"/>
      <c r="E257" s="59"/>
      <c r="F257" s="59"/>
      <c r="G257" s="59"/>
      <c r="H257" s="58"/>
      <c r="I257" s="59"/>
      <c r="J257" s="59"/>
      <c r="K257" s="59"/>
      <c r="L257" s="59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</row>
    <row r="258" spans="1:187" ht="17.25" customHeight="1">
      <c r="A258" s="16"/>
      <c r="B258" s="59"/>
      <c r="C258" s="59"/>
      <c r="D258" s="59"/>
      <c r="E258" s="59"/>
      <c r="F258" s="59"/>
      <c r="G258" s="59"/>
      <c r="H258" s="58"/>
      <c r="I258" s="59"/>
      <c r="J258" s="59"/>
      <c r="K258" s="59"/>
      <c r="L258" s="59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</row>
    <row r="259" spans="1:187" ht="17.25" customHeight="1">
      <c r="A259" s="16"/>
      <c r="B259" s="59"/>
      <c r="C259" s="59"/>
      <c r="D259" s="59"/>
      <c r="E259" s="59"/>
      <c r="F259" s="59"/>
      <c r="G259" s="59"/>
      <c r="H259" s="58"/>
      <c r="I259" s="59"/>
      <c r="J259" s="59"/>
      <c r="K259" s="59"/>
      <c r="L259" s="59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</row>
    <row r="260" spans="1:187" ht="17.25" customHeight="1">
      <c r="A260" s="16"/>
      <c r="B260" s="59"/>
      <c r="C260" s="59"/>
      <c r="D260" s="59"/>
      <c r="E260" s="59"/>
      <c r="F260" s="59"/>
      <c r="G260" s="59"/>
      <c r="H260" s="58"/>
      <c r="I260" s="59"/>
      <c r="J260" s="59"/>
      <c r="K260" s="59"/>
      <c r="L260" s="59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</row>
    <row r="261" spans="1:187" ht="17.25" customHeight="1">
      <c r="A261" s="16"/>
      <c r="B261" s="59"/>
      <c r="C261" s="59"/>
      <c r="D261" s="59"/>
      <c r="E261" s="59"/>
      <c r="F261" s="59"/>
      <c r="G261" s="59"/>
      <c r="H261" s="58"/>
      <c r="I261" s="59"/>
      <c r="J261" s="59"/>
      <c r="K261" s="59"/>
      <c r="L261" s="59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</row>
    <row r="262" spans="1:187" ht="17.25" customHeight="1">
      <c r="A262" s="16"/>
      <c r="B262" s="59"/>
      <c r="C262" s="59"/>
      <c r="D262" s="59"/>
      <c r="E262" s="59"/>
      <c r="F262" s="59"/>
      <c r="G262" s="59"/>
      <c r="H262" s="58"/>
      <c r="I262" s="59"/>
      <c r="J262" s="59"/>
      <c r="K262" s="59"/>
      <c r="L262" s="59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</row>
    <row r="263" spans="1:187" ht="17.25" customHeight="1">
      <c r="A263" s="16"/>
      <c r="B263" s="59"/>
      <c r="C263" s="59"/>
      <c r="D263" s="59"/>
      <c r="E263" s="59"/>
      <c r="F263" s="59"/>
      <c r="G263" s="59"/>
      <c r="H263" s="58"/>
      <c r="I263" s="59"/>
      <c r="J263" s="59"/>
      <c r="K263" s="59"/>
      <c r="L263" s="59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</row>
    <row r="264" spans="1:187" ht="17.25" customHeight="1">
      <c r="A264" s="16"/>
      <c r="B264" s="59"/>
      <c r="C264" s="59"/>
      <c r="D264" s="59"/>
      <c r="E264" s="59"/>
      <c r="F264" s="59"/>
      <c r="G264" s="59"/>
      <c r="H264" s="58"/>
      <c r="I264" s="59"/>
      <c r="J264" s="59"/>
      <c r="K264" s="59"/>
      <c r="L264" s="59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</row>
    <row r="265" spans="1:187" ht="17.25" customHeight="1">
      <c r="A265" s="16"/>
      <c r="B265" s="59"/>
      <c r="C265" s="59"/>
      <c r="D265" s="59"/>
      <c r="E265" s="59"/>
      <c r="F265" s="59"/>
      <c r="G265" s="59"/>
      <c r="H265" s="58"/>
      <c r="I265" s="59"/>
      <c r="J265" s="59"/>
      <c r="K265" s="59"/>
      <c r="L265" s="59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</row>
    <row r="266" spans="1:187" ht="17.25" customHeight="1">
      <c r="A266" s="16"/>
      <c r="B266" s="59"/>
      <c r="C266" s="59"/>
      <c r="D266" s="59"/>
      <c r="E266" s="59"/>
      <c r="F266" s="59"/>
      <c r="G266" s="59"/>
      <c r="H266" s="58"/>
      <c r="I266" s="59"/>
      <c r="J266" s="59"/>
      <c r="K266" s="59"/>
      <c r="L266" s="59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</row>
    <row r="267" spans="1:187" ht="17.25" customHeight="1">
      <c r="A267" s="16"/>
      <c r="B267" s="59"/>
      <c r="C267" s="59"/>
      <c r="D267" s="59"/>
      <c r="E267" s="59"/>
      <c r="F267" s="59"/>
      <c r="G267" s="59"/>
      <c r="H267" s="58"/>
      <c r="I267" s="59"/>
      <c r="J267" s="59"/>
      <c r="K267" s="59"/>
      <c r="L267" s="59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</row>
    <row r="268" spans="1:187" ht="17.25" customHeight="1">
      <c r="A268" s="16"/>
      <c r="B268" s="59"/>
      <c r="C268" s="59"/>
      <c r="D268" s="59"/>
      <c r="E268" s="59"/>
      <c r="F268" s="59"/>
      <c r="G268" s="59"/>
      <c r="H268" s="58"/>
      <c r="I268" s="59"/>
      <c r="J268" s="59"/>
      <c r="K268" s="59"/>
      <c r="L268" s="59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</row>
    <row r="269" spans="1:187" ht="17.25" customHeight="1">
      <c r="A269" s="16"/>
      <c r="B269" s="59"/>
      <c r="C269" s="59"/>
      <c r="D269" s="59"/>
      <c r="E269" s="59"/>
      <c r="F269" s="59"/>
      <c r="G269" s="59"/>
      <c r="H269" s="58"/>
      <c r="I269" s="59"/>
      <c r="J269" s="59"/>
      <c r="K269" s="59"/>
      <c r="L269" s="59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</row>
    <row r="270" spans="1:187" ht="17.25" customHeight="1">
      <c r="A270" s="16"/>
      <c r="B270" s="59"/>
      <c r="C270" s="59"/>
      <c r="D270" s="59"/>
      <c r="E270" s="59"/>
      <c r="F270" s="59"/>
      <c r="G270" s="59"/>
      <c r="H270" s="58"/>
      <c r="I270" s="59"/>
      <c r="J270" s="59"/>
      <c r="K270" s="59"/>
      <c r="L270" s="59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</row>
    <row r="271" spans="1:187" ht="17.25" customHeight="1">
      <c r="A271" s="16"/>
      <c r="B271" s="59"/>
      <c r="C271" s="59"/>
      <c r="D271" s="59"/>
      <c r="E271" s="59"/>
      <c r="F271" s="59"/>
      <c r="G271" s="59"/>
      <c r="H271" s="58"/>
      <c r="I271" s="59"/>
      <c r="J271" s="59"/>
      <c r="K271" s="59"/>
      <c r="L271" s="59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</row>
    <row r="272" spans="1:187" ht="17.25" customHeight="1">
      <c r="A272" s="16"/>
      <c r="B272" s="59"/>
      <c r="C272" s="59"/>
      <c r="D272" s="59"/>
      <c r="E272" s="59"/>
      <c r="F272" s="59"/>
      <c r="G272" s="59"/>
      <c r="H272" s="58"/>
      <c r="I272" s="59"/>
      <c r="J272" s="59"/>
      <c r="K272" s="59"/>
      <c r="L272" s="59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</row>
    <row r="273" spans="1:187" ht="17.25" customHeight="1">
      <c r="A273" s="16"/>
      <c r="B273" s="59"/>
      <c r="C273" s="59"/>
      <c r="D273" s="59"/>
      <c r="E273" s="59"/>
      <c r="F273" s="59"/>
      <c r="G273" s="59"/>
      <c r="H273" s="58"/>
      <c r="I273" s="59"/>
      <c r="J273" s="59"/>
      <c r="K273" s="59"/>
      <c r="L273" s="59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</row>
    <row r="274" spans="1:187" ht="17.25" customHeight="1">
      <c r="A274" s="16"/>
      <c r="B274" s="59"/>
      <c r="C274" s="59"/>
      <c r="D274" s="59"/>
      <c r="E274" s="59"/>
      <c r="F274" s="59"/>
      <c r="G274" s="59"/>
      <c r="H274" s="58"/>
      <c r="I274" s="59"/>
      <c r="J274" s="59"/>
      <c r="K274" s="59"/>
      <c r="L274" s="59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</row>
    <row r="275" spans="1:187" ht="17.25" customHeight="1">
      <c r="A275" s="16"/>
      <c r="B275" s="59"/>
      <c r="C275" s="59"/>
      <c r="D275" s="59"/>
      <c r="E275" s="59"/>
      <c r="F275" s="59"/>
      <c r="G275" s="59"/>
      <c r="H275" s="58"/>
      <c r="I275" s="59"/>
      <c r="J275" s="59"/>
      <c r="K275" s="59"/>
      <c r="L275" s="59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</row>
    <row r="276" spans="1:187" ht="17.25" customHeight="1">
      <c r="A276" s="16"/>
      <c r="B276" s="59"/>
      <c r="C276" s="59"/>
      <c r="D276" s="59"/>
      <c r="E276" s="59"/>
      <c r="F276" s="59"/>
      <c r="G276" s="59"/>
      <c r="H276" s="58"/>
      <c r="I276" s="59"/>
      <c r="J276" s="59"/>
      <c r="K276" s="59"/>
      <c r="L276" s="59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</row>
    <row r="277" spans="1:187" ht="17.25" customHeight="1">
      <c r="A277" s="16"/>
      <c r="B277" s="59"/>
      <c r="C277" s="59"/>
      <c r="D277" s="59"/>
      <c r="E277" s="59"/>
      <c r="F277" s="59"/>
      <c r="G277" s="59"/>
      <c r="H277" s="58"/>
      <c r="I277" s="59"/>
      <c r="J277" s="59"/>
      <c r="K277" s="59"/>
      <c r="L277" s="59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</row>
    <row r="278" spans="1:187" ht="17.25" customHeight="1">
      <c r="A278" s="16"/>
      <c r="B278" s="59"/>
      <c r="C278" s="59"/>
      <c r="D278" s="59"/>
      <c r="E278" s="59"/>
      <c r="F278" s="59"/>
      <c r="G278" s="59"/>
      <c r="H278" s="58"/>
      <c r="I278" s="59"/>
      <c r="J278" s="59"/>
      <c r="K278" s="59"/>
      <c r="L278" s="59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</row>
    <row r="279" spans="1:187" ht="17.25" customHeight="1">
      <c r="A279" s="16"/>
      <c r="B279" s="59"/>
      <c r="C279" s="59"/>
      <c r="D279" s="59"/>
      <c r="E279" s="59"/>
      <c r="F279" s="59"/>
      <c r="G279" s="59"/>
      <c r="H279" s="58"/>
      <c r="I279" s="59"/>
      <c r="J279" s="59"/>
      <c r="K279" s="59"/>
      <c r="L279" s="59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</row>
    <row r="280" spans="1:187" ht="17.25" customHeight="1">
      <c r="A280" s="16"/>
      <c r="B280" s="59"/>
      <c r="C280" s="59"/>
      <c r="D280" s="59"/>
      <c r="E280" s="59"/>
      <c r="F280" s="59"/>
      <c r="G280" s="59"/>
      <c r="H280" s="58"/>
      <c r="I280" s="59"/>
      <c r="J280" s="59"/>
      <c r="K280" s="59"/>
      <c r="L280" s="59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</row>
    <row r="281" spans="1:187" ht="17.25" customHeight="1">
      <c r="A281" s="16"/>
      <c r="B281" s="59"/>
      <c r="C281" s="59"/>
      <c r="D281" s="59"/>
      <c r="E281" s="59"/>
      <c r="F281" s="59"/>
      <c r="G281" s="59"/>
      <c r="H281" s="58"/>
      <c r="I281" s="59"/>
      <c r="J281" s="59"/>
      <c r="K281" s="59"/>
      <c r="L281" s="59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</row>
    <row r="282" spans="1:187" ht="17.25" customHeight="1">
      <c r="A282" s="16"/>
      <c r="B282" s="59"/>
      <c r="C282" s="59"/>
      <c r="D282" s="59"/>
      <c r="E282" s="59"/>
      <c r="F282" s="59"/>
      <c r="G282" s="59"/>
      <c r="H282" s="58"/>
      <c r="I282" s="59"/>
      <c r="J282" s="59"/>
      <c r="K282" s="59"/>
      <c r="L282" s="59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</row>
    <row r="283" spans="1:187" ht="17.25" customHeight="1">
      <c r="A283" s="16"/>
      <c r="B283" s="59"/>
      <c r="C283" s="59"/>
      <c r="D283" s="59"/>
      <c r="E283" s="59"/>
      <c r="F283" s="59"/>
      <c r="G283" s="59"/>
      <c r="H283" s="58"/>
      <c r="I283" s="59"/>
      <c r="J283" s="59"/>
      <c r="K283" s="59"/>
      <c r="L283" s="59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</row>
    <row r="284" spans="1:187" ht="17.25" customHeight="1">
      <c r="A284" s="16"/>
      <c r="B284" s="59"/>
      <c r="C284" s="59"/>
      <c r="D284" s="59"/>
      <c r="E284" s="59"/>
      <c r="F284" s="59"/>
      <c r="G284" s="59"/>
      <c r="H284" s="58"/>
      <c r="I284" s="59"/>
      <c r="J284" s="59"/>
      <c r="K284" s="59"/>
      <c r="L284" s="59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</row>
    <row r="285" spans="1:187" ht="17.25" customHeight="1">
      <c r="A285" s="16"/>
      <c r="B285" s="59"/>
      <c r="C285" s="59"/>
      <c r="D285" s="59"/>
      <c r="E285" s="59"/>
      <c r="F285" s="59"/>
      <c r="G285" s="59"/>
      <c r="H285" s="58"/>
      <c r="I285" s="59"/>
      <c r="J285" s="59"/>
      <c r="K285" s="59"/>
      <c r="L285" s="59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</row>
    <row r="286" spans="1:187" ht="17.25" customHeight="1">
      <c r="A286" s="16"/>
      <c r="B286" s="59"/>
      <c r="C286" s="59"/>
      <c r="D286" s="59"/>
      <c r="E286" s="59"/>
      <c r="F286" s="59"/>
      <c r="G286" s="59"/>
      <c r="H286" s="58"/>
      <c r="I286" s="59"/>
      <c r="J286" s="59"/>
      <c r="K286" s="59"/>
      <c r="L286" s="59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</row>
    <row r="287" spans="1:187" ht="17.25" customHeight="1">
      <c r="A287" s="16"/>
      <c r="B287" s="59"/>
      <c r="C287" s="59"/>
      <c r="D287" s="59"/>
      <c r="E287" s="59"/>
      <c r="F287" s="59"/>
      <c r="G287" s="59"/>
      <c r="H287" s="58"/>
      <c r="I287" s="59"/>
      <c r="J287" s="59"/>
      <c r="K287" s="59"/>
      <c r="L287" s="59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</row>
    <row r="288" spans="1:187" ht="17.25" customHeight="1">
      <c r="A288" s="16"/>
      <c r="B288" s="59"/>
      <c r="C288" s="59"/>
      <c r="D288" s="59"/>
      <c r="E288" s="59"/>
      <c r="F288" s="59"/>
      <c r="G288" s="59"/>
      <c r="H288" s="58"/>
      <c r="I288" s="59"/>
      <c r="J288" s="59"/>
      <c r="K288" s="59"/>
      <c r="L288" s="59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</row>
    <row r="289" spans="1:187" ht="17.25" customHeight="1">
      <c r="A289" s="16"/>
      <c r="B289" s="59"/>
      <c r="C289" s="59"/>
      <c r="D289" s="59"/>
      <c r="E289" s="59"/>
      <c r="F289" s="59"/>
      <c r="G289" s="59"/>
      <c r="H289" s="58"/>
      <c r="I289" s="59"/>
      <c r="J289" s="59"/>
      <c r="K289" s="59"/>
      <c r="L289" s="59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</row>
    <row r="290" spans="1:187" ht="17.25" customHeight="1">
      <c r="A290" s="16"/>
      <c r="B290" s="59"/>
      <c r="C290" s="59"/>
      <c r="D290" s="59"/>
      <c r="E290" s="59"/>
      <c r="F290" s="59"/>
      <c r="G290" s="59"/>
      <c r="H290" s="58"/>
      <c r="I290" s="59"/>
      <c r="J290" s="59"/>
      <c r="K290" s="59"/>
      <c r="L290" s="59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</row>
    <row r="291" spans="1:187" ht="17.25" customHeight="1">
      <c r="A291" s="16"/>
      <c r="B291" s="59"/>
      <c r="C291" s="59"/>
      <c r="D291" s="59"/>
      <c r="E291" s="59"/>
      <c r="F291" s="59"/>
      <c r="G291" s="59"/>
      <c r="H291" s="58"/>
      <c r="I291" s="59"/>
      <c r="J291" s="59"/>
      <c r="K291" s="59"/>
      <c r="L291" s="59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</row>
    <row r="292" spans="1:187" ht="17.25" customHeight="1">
      <c r="A292" s="16"/>
      <c r="B292" s="59"/>
      <c r="C292" s="59"/>
      <c r="D292" s="59"/>
      <c r="E292" s="59"/>
      <c r="F292" s="59"/>
      <c r="G292" s="59"/>
      <c r="H292" s="58"/>
      <c r="I292" s="59"/>
      <c r="J292" s="59"/>
      <c r="K292" s="59"/>
      <c r="L292" s="59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</row>
    <row r="293" spans="1:187" ht="17.25" customHeight="1">
      <c r="A293" s="16"/>
      <c r="B293" s="59"/>
      <c r="C293" s="59"/>
      <c r="D293" s="59"/>
      <c r="E293" s="59"/>
      <c r="F293" s="59"/>
      <c r="G293" s="59"/>
      <c r="H293" s="58"/>
      <c r="I293" s="59"/>
      <c r="J293" s="59"/>
      <c r="K293" s="59"/>
      <c r="L293" s="59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</row>
    <row r="294" spans="1:187" ht="17.25" customHeight="1">
      <c r="A294" s="16"/>
      <c r="B294" s="59"/>
      <c r="C294" s="59"/>
      <c r="D294" s="59"/>
      <c r="E294" s="59"/>
      <c r="F294" s="59"/>
      <c r="G294" s="59"/>
      <c r="H294" s="58"/>
      <c r="I294" s="59"/>
      <c r="J294" s="59"/>
      <c r="K294" s="59"/>
      <c r="L294" s="59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</row>
    <row r="295" spans="1:187" ht="17.25" customHeight="1">
      <c r="A295" s="16"/>
      <c r="B295" s="59"/>
      <c r="C295" s="59"/>
      <c r="D295" s="59"/>
      <c r="E295" s="59"/>
      <c r="F295" s="59"/>
      <c r="G295" s="59"/>
      <c r="H295" s="58"/>
      <c r="I295" s="59"/>
      <c r="J295" s="59"/>
      <c r="K295" s="59"/>
      <c r="L295" s="59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</row>
    <row r="296" spans="1:187" ht="17.25" customHeight="1">
      <c r="A296" s="16"/>
      <c r="B296" s="59"/>
      <c r="C296" s="59"/>
      <c r="D296" s="59"/>
      <c r="E296" s="59"/>
      <c r="F296" s="59"/>
      <c r="G296" s="59"/>
      <c r="H296" s="58"/>
      <c r="I296" s="59"/>
      <c r="J296" s="59"/>
      <c r="K296" s="59"/>
      <c r="L296" s="59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</row>
    <row r="297" spans="1:187" ht="17.25" customHeight="1">
      <c r="A297" s="16"/>
      <c r="B297" s="59"/>
      <c r="C297" s="59"/>
      <c r="D297" s="59"/>
      <c r="E297" s="59"/>
      <c r="F297" s="59"/>
      <c r="G297" s="59"/>
      <c r="H297" s="58"/>
      <c r="I297" s="59"/>
      <c r="J297" s="59"/>
      <c r="K297" s="59"/>
      <c r="L297" s="59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</row>
    <row r="298" spans="1:187" ht="17.25" customHeight="1">
      <c r="A298" s="16"/>
      <c r="B298" s="59"/>
      <c r="C298" s="59"/>
      <c r="D298" s="59"/>
      <c r="E298" s="59"/>
      <c r="F298" s="59"/>
      <c r="G298" s="59"/>
      <c r="H298" s="58"/>
      <c r="I298" s="59"/>
      <c r="J298" s="59"/>
      <c r="K298" s="59"/>
      <c r="L298" s="59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</row>
    <row r="299" spans="1:187" ht="17.25" customHeight="1">
      <c r="A299" s="16"/>
      <c r="B299" s="59"/>
      <c r="C299" s="59"/>
      <c r="D299" s="59"/>
      <c r="E299" s="59"/>
      <c r="F299" s="59"/>
      <c r="G299" s="59"/>
      <c r="H299" s="58"/>
      <c r="I299" s="59"/>
      <c r="J299" s="59"/>
      <c r="K299" s="59"/>
      <c r="L299" s="59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</row>
    <row r="300" spans="1:187" ht="17.25" customHeight="1">
      <c r="A300" s="16"/>
      <c r="B300" s="59"/>
      <c r="C300" s="59"/>
      <c r="D300" s="59"/>
      <c r="E300" s="59"/>
      <c r="F300" s="59"/>
      <c r="G300" s="59"/>
      <c r="H300" s="58"/>
      <c r="I300" s="59"/>
      <c r="J300" s="59"/>
      <c r="K300" s="59"/>
      <c r="L300" s="59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</row>
    <row r="301" spans="1:187" ht="17.25" customHeight="1">
      <c r="A301" s="16"/>
      <c r="B301" s="59"/>
      <c r="C301" s="59"/>
      <c r="D301" s="59"/>
      <c r="E301" s="59"/>
      <c r="F301" s="59"/>
      <c r="G301" s="59"/>
      <c r="H301" s="58"/>
      <c r="I301" s="59"/>
      <c r="J301" s="59"/>
      <c r="K301" s="59"/>
      <c r="L301" s="59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</row>
    <row r="302" spans="1:187" ht="17.25" customHeight="1">
      <c r="A302" s="16"/>
      <c r="B302" s="59"/>
      <c r="C302" s="59"/>
      <c r="D302" s="59"/>
      <c r="E302" s="59"/>
      <c r="F302" s="59"/>
      <c r="G302" s="59"/>
      <c r="H302" s="58"/>
      <c r="I302" s="59"/>
      <c r="J302" s="59"/>
      <c r="K302" s="59"/>
      <c r="L302" s="59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</row>
    <row r="303" spans="1:187" ht="17.25" customHeight="1">
      <c r="A303" s="16"/>
      <c r="B303" s="59"/>
      <c r="C303" s="59"/>
      <c r="D303" s="59"/>
      <c r="E303" s="59"/>
      <c r="F303" s="59"/>
      <c r="G303" s="59"/>
      <c r="H303" s="58"/>
      <c r="I303" s="59"/>
      <c r="J303" s="59"/>
      <c r="K303" s="59"/>
      <c r="L303" s="59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</row>
    <row r="304" spans="1:187" ht="17.25" customHeight="1">
      <c r="A304" s="16"/>
      <c r="B304" s="59"/>
      <c r="C304" s="59"/>
      <c r="D304" s="59"/>
      <c r="E304" s="59"/>
      <c r="F304" s="59"/>
      <c r="G304" s="59"/>
      <c r="H304" s="58"/>
      <c r="I304" s="59"/>
      <c r="J304" s="59"/>
      <c r="K304" s="59"/>
      <c r="L304" s="59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</row>
    <row r="305" spans="1:187" ht="17.25" customHeight="1">
      <c r="A305" s="16"/>
      <c r="B305" s="59"/>
      <c r="C305" s="59"/>
      <c r="D305" s="59"/>
      <c r="E305" s="59"/>
      <c r="F305" s="59"/>
      <c r="G305" s="59"/>
      <c r="H305" s="58"/>
      <c r="I305" s="59"/>
      <c r="J305" s="59"/>
      <c r="K305" s="59"/>
      <c r="L305" s="59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</row>
    <row r="306" spans="1:187" ht="17.25" customHeight="1">
      <c r="A306" s="16"/>
      <c r="B306" s="59"/>
      <c r="C306" s="59"/>
      <c r="D306" s="59"/>
      <c r="E306" s="59"/>
      <c r="F306" s="59"/>
      <c r="G306" s="59"/>
      <c r="H306" s="58"/>
      <c r="I306" s="59"/>
      <c r="J306" s="59"/>
      <c r="K306" s="59"/>
      <c r="L306" s="59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</row>
    <row r="307" spans="1:187" ht="17.25" customHeight="1">
      <c r="A307" s="16"/>
      <c r="B307" s="59"/>
      <c r="C307" s="59"/>
      <c r="D307" s="59"/>
      <c r="E307" s="59"/>
      <c r="F307" s="59"/>
      <c r="G307" s="59"/>
      <c r="H307" s="58"/>
      <c r="I307" s="59"/>
      <c r="J307" s="59"/>
      <c r="K307" s="59"/>
      <c r="L307" s="59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</row>
    <row r="308" spans="1:187" ht="17.25" customHeight="1">
      <c r="A308" s="16"/>
      <c r="B308" s="59"/>
      <c r="C308" s="59"/>
      <c r="D308" s="59"/>
      <c r="E308" s="59"/>
      <c r="F308" s="59"/>
      <c r="G308" s="59"/>
      <c r="H308" s="58"/>
      <c r="I308" s="59"/>
      <c r="J308" s="59"/>
      <c r="K308" s="59"/>
      <c r="L308" s="59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</row>
    <row r="309" spans="1:187" ht="17.25" customHeight="1">
      <c r="A309" s="16"/>
      <c r="B309" s="59"/>
      <c r="C309" s="59"/>
      <c r="D309" s="59"/>
      <c r="E309" s="59"/>
      <c r="F309" s="59"/>
      <c r="G309" s="59"/>
      <c r="H309" s="58"/>
      <c r="I309" s="59"/>
      <c r="J309" s="59"/>
      <c r="K309" s="59"/>
      <c r="L309" s="59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</row>
    <row r="310" spans="1:187" ht="17.25" customHeight="1">
      <c r="A310" s="16"/>
      <c r="B310" s="59"/>
      <c r="C310" s="59"/>
      <c r="D310" s="59"/>
      <c r="E310" s="59"/>
      <c r="F310" s="59"/>
      <c r="G310" s="59"/>
      <c r="H310" s="58"/>
      <c r="I310" s="59"/>
      <c r="J310" s="59"/>
      <c r="K310" s="59"/>
      <c r="L310" s="59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0"/>
      <c r="FA310" s="60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</row>
    <row r="311" spans="1:187" ht="17.25" customHeight="1">
      <c r="A311" s="16"/>
      <c r="B311" s="59"/>
      <c r="C311" s="59"/>
      <c r="D311" s="59"/>
      <c r="E311" s="59"/>
      <c r="F311" s="59"/>
      <c r="G311" s="59"/>
      <c r="H311" s="58"/>
      <c r="I311" s="59"/>
      <c r="J311" s="59"/>
      <c r="K311" s="59"/>
      <c r="L311" s="59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</row>
    <row r="312" spans="1:187" ht="17.25" customHeight="1">
      <c r="A312" s="16"/>
      <c r="B312" s="59"/>
      <c r="C312" s="59"/>
      <c r="D312" s="59"/>
      <c r="E312" s="59"/>
      <c r="F312" s="59"/>
      <c r="G312" s="59"/>
      <c r="H312" s="58"/>
      <c r="I312" s="59"/>
      <c r="J312" s="59"/>
      <c r="K312" s="59"/>
      <c r="L312" s="59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</row>
    <row r="313" spans="1:187" ht="17.25" customHeight="1">
      <c r="A313" s="16"/>
      <c r="B313" s="59"/>
      <c r="C313" s="59"/>
      <c r="D313" s="59"/>
      <c r="E313" s="59"/>
      <c r="F313" s="59"/>
      <c r="G313" s="59"/>
      <c r="H313" s="58"/>
      <c r="I313" s="59"/>
      <c r="J313" s="59"/>
      <c r="K313" s="59"/>
      <c r="L313" s="59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</row>
    <row r="314" spans="1:187" ht="17.25" customHeight="1">
      <c r="A314" s="16"/>
      <c r="B314" s="59"/>
      <c r="C314" s="59"/>
      <c r="D314" s="59"/>
      <c r="E314" s="59"/>
      <c r="F314" s="59"/>
      <c r="G314" s="59"/>
      <c r="H314" s="58"/>
      <c r="I314" s="59"/>
      <c r="J314" s="59"/>
      <c r="K314" s="59"/>
      <c r="L314" s="59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</row>
    <row r="315" spans="1:187" ht="17.25" customHeight="1">
      <c r="A315" s="16"/>
      <c r="B315" s="59"/>
      <c r="C315" s="59"/>
      <c r="D315" s="59"/>
      <c r="E315" s="59"/>
      <c r="F315" s="59"/>
      <c r="G315" s="59"/>
      <c r="H315" s="58"/>
      <c r="I315" s="59"/>
      <c r="J315" s="59"/>
      <c r="K315" s="59"/>
      <c r="L315" s="59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</row>
    <row r="316" spans="1:187" ht="17.25" customHeight="1">
      <c r="A316" s="16"/>
      <c r="B316" s="59"/>
      <c r="C316" s="59"/>
      <c r="D316" s="59"/>
      <c r="E316" s="59"/>
      <c r="F316" s="59"/>
      <c r="G316" s="59"/>
      <c r="H316" s="58"/>
      <c r="I316" s="59"/>
      <c r="J316" s="59"/>
      <c r="K316" s="59"/>
      <c r="L316" s="59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</row>
    <row r="317" spans="1:187" ht="17.25" customHeight="1">
      <c r="A317" s="16"/>
      <c r="B317" s="59"/>
      <c r="C317" s="59"/>
      <c r="D317" s="59"/>
      <c r="E317" s="59"/>
      <c r="F317" s="59"/>
      <c r="G317" s="59"/>
      <c r="H317" s="58"/>
      <c r="I317" s="59"/>
      <c r="J317" s="59"/>
      <c r="K317" s="59"/>
      <c r="L317" s="59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</row>
    <row r="318" spans="1:187" ht="17.25" customHeight="1">
      <c r="A318" s="16"/>
      <c r="B318" s="59"/>
      <c r="C318" s="59"/>
      <c r="D318" s="59"/>
      <c r="E318" s="59"/>
      <c r="F318" s="59"/>
      <c r="G318" s="59"/>
      <c r="H318" s="58"/>
      <c r="I318" s="59"/>
      <c r="J318" s="59"/>
      <c r="K318" s="59"/>
      <c r="L318" s="59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</row>
    <row r="319" spans="1:187" ht="17.25" customHeight="1">
      <c r="A319" s="16"/>
      <c r="B319" s="59"/>
      <c r="C319" s="59"/>
      <c r="D319" s="59"/>
      <c r="E319" s="59"/>
      <c r="F319" s="59"/>
      <c r="G319" s="59"/>
      <c r="H319" s="58"/>
      <c r="I319" s="59"/>
      <c r="J319" s="59"/>
      <c r="K319" s="59"/>
      <c r="L319" s="59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</row>
    <row r="320" spans="1:187" ht="17.25" customHeight="1">
      <c r="A320" s="16"/>
      <c r="B320" s="59"/>
      <c r="C320" s="59"/>
      <c r="D320" s="59"/>
      <c r="E320" s="59"/>
      <c r="F320" s="59"/>
      <c r="G320" s="59"/>
      <c r="H320" s="58"/>
      <c r="I320" s="59"/>
      <c r="J320" s="59"/>
      <c r="K320" s="59"/>
      <c r="L320" s="59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</row>
    <row r="321" spans="1:187" ht="17.25" customHeight="1">
      <c r="A321" s="16"/>
      <c r="B321" s="59"/>
      <c r="C321" s="59"/>
      <c r="D321" s="59"/>
      <c r="E321" s="59"/>
      <c r="F321" s="59"/>
      <c r="G321" s="59"/>
      <c r="H321" s="58"/>
      <c r="I321" s="59"/>
      <c r="J321" s="59"/>
      <c r="K321" s="59"/>
      <c r="L321" s="59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</row>
    <row r="322" spans="1:187" ht="17.25" customHeight="1">
      <c r="A322" s="16"/>
      <c r="B322" s="59"/>
      <c r="C322" s="59"/>
      <c r="D322" s="59"/>
      <c r="E322" s="59"/>
      <c r="F322" s="59"/>
      <c r="G322" s="59"/>
      <c r="H322" s="58"/>
      <c r="I322" s="59"/>
      <c r="J322" s="59"/>
      <c r="K322" s="59"/>
      <c r="L322" s="59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</row>
    <row r="323" spans="1:187" ht="17.25" customHeight="1">
      <c r="A323" s="16"/>
      <c r="B323" s="59"/>
      <c r="C323" s="59"/>
      <c r="D323" s="59"/>
      <c r="E323" s="59"/>
      <c r="F323" s="59"/>
      <c r="G323" s="59"/>
      <c r="H323" s="58"/>
      <c r="I323" s="59"/>
      <c r="J323" s="59"/>
      <c r="K323" s="59"/>
      <c r="L323" s="59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</row>
    <row r="324" spans="1:187" ht="17.25" customHeight="1">
      <c r="A324" s="16"/>
      <c r="B324" s="59"/>
      <c r="C324" s="59"/>
      <c r="D324" s="59"/>
      <c r="E324" s="59"/>
      <c r="F324" s="59"/>
      <c r="G324" s="59"/>
      <c r="H324" s="58"/>
      <c r="I324" s="59"/>
      <c r="J324" s="59"/>
      <c r="K324" s="59"/>
      <c r="L324" s="59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</row>
    <row r="325" spans="1:187" ht="17.25" customHeight="1">
      <c r="A325" s="16"/>
      <c r="B325" s="59"/>
      <c r="C325" s="59"/>
      <c r="D325" s="59"/>
      <c r="E325" s="59"/>
      <c r="F325" s="59"/>
      <c r="G325" s="59"/>
      <c r="H325" s="58"/>
      <c r="I325" s="59"/>
      <c r="J325" s="59"/>
      <c r="K325" s="59"/>
      <c r="L325" s="59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</row>
    <row r="326" spans="1:187" ht="17.25" customHeight="1">
      <c r="A326" s="16"/>
      <c r="B326" s="59"/>
      <c r="C326" s="59"/>
      <c r="D326" s="59"/>
      <c r="E326" s="59"/>
      <c r="F326" s="59"/>
      <c r="G326" s="59"/>
      <c r="H326" s="58"/>
      <c r="I326" s="59"/>
      <c r="J326" s="59"/>
      <c r="K326" s="59"/>
      <c r="L326" s="59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</row>
    <row r="327" spans="1:187" ht="17.25" customHeight="1">
      <c r="A327" s="16"/>
      <c r="B327" s="59"/>
      <c r="C327" s="59"/>
      <c r="D327" s="59"/>
      <c r="E327" s="59"/>
      <c r="F327" s="59"/>
      <c r="G327" s="59"/>
      <c r="H327" s="58"/>
      <c r="I327" s="59"/>
      <c r="J327" s="59"/>
      <c r="K327" s="59"/>
      <c r="L327" s="59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</row>
    <row r="328" spans="1:187" ht="17.25" customHeight="1">
      <c r="A328" s="16"/>
      <c r="B328" s="59"/>
      <c r="C328" s="59"/>
      <c r="D328" s="59"/>
      <c r="E328" s="59"/>
      <c r="F328" s="59"/>
      <c r="G328" s="59"/>
      <c r="H328" s="58"/>
      <c r="I328" s="59"/>
      <c r="J328" s="59"/>
      <c r="K328" s="59"/>
      <c r="L328" s="59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</row>
    <row r="329" spans="1:187" ht="17.25" customHeight="1">
      <c r="A329" s="16"/>
      <c r="B329" s="59"/>
      <c r="C329" s="59"/>
      <c r="D329" s="59"/>
      <c r="E329" s="59"/>
      <c r="F329" s="59"/>
      <c r="G329" s="59"/>
      <c r="H329" s="58"/>
      <c r="I329" s="59"/>
      <c r="J329" s="59"/>
      <c r="K329" s="59"/>
      <c r="L329" s="59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</row>
    <row r="330" spans="1:187" ht="17.25" customHeight="1">
      <c r="A330" s="16"/>
      <c r="B330" s="59"/>
      <c r="C330" s="59"/>
      <c r="D330" s="59"/>
      <c r="E330" s="59"/>
      <c r="F330" s="59"/>
      <c r="G330" s="59"/>
      <c r="H330" s="58"/>
      <c r="I330" s="59"/>
      <c r="J330" s="59"/>
      <c r="K330" s="59"/>
      <c r="L330" s="59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</row>
    <row r="331" spans="1:187" ht="17.25" customHeight="1">
      <c r="A331" s="16"/>
      <c r="B331" s="59"/>
      <c r="C331" s="59"/>
      <c r="D331" s="59"/>
      <c r="E331" s="59"/>
      <c r="F331" s="59"/>
      <c r="G331" s="59"/>
      <c r="H331" s="58"/>
      <c r="I331" s="59"/>
      <c r="J331" s="59"/>
      <c r="K331" s="59"/>
      <c r="L331" s="59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</row>
    <row r="332" spans="1:187" ht="17.25" customHeight="1">
      <c r="A332" s="16"/>
      <c r="B332" s="59"/>
      <c r="C332" s="59"/>
      <c r="D332" s="59"/>
      <c r="E332" s="59"/>
      <c r="F332" s="59"/>
      <c r="G332" s="59"/>
      <c r="H332" s="58"/>
      <c r="I332" s="59"/>
      <c r="J332" s="59"/>
      <c r="K332" s="59"/>
      <c r="L332" s="59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</row>
    <row r="333" spans="1:187" ht="17.25" customHeight="1">
      <c r="A333" s="16"/>
      <c r="B333" s="59"/>
      <c r="C333" s="59"/>
      <c r="D333" s="59"/>
      <c r="E333" s="59"/>
      <c r="F333" s="59"/>
      <c r="G333" s="59"/>
      <c r="H333" s="58"/>
      <c r="I333" s="59"/>
      <c r="J333" s="59"/>
      <c r="K333" s="59"/>
      <c r="L333" s="59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</row>
    <row r="334" spans="1:187" ht="17.25" customHeight="1">
      <c r="A334" s="16"/>
      <c r="B334" s="59"/>
      <c r="C334" s="59"/>
      <c r="D334" s="59"/>
      <c r="E334" s="59"/>
      <c r="F334" s="59"/>
      <c r="G334" s="59"/>
      <c r="H334" s="58"/>
      <c r="I334" s="59"/>
      <c r="J334" s="59"/>
      <c r="K334" s="59"/>
      <c r="L334" s="59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</row>
    <row r="335" spans="1:187" ht="17.25" customHeight="1">
      <c r="A335" s="16"/>
      <c r="B335" s="59"/>
      <c r="C335" s="59"/>
      <c r="D335" s="59"/>
      <c r="E335" s="59"/>
      <c r="F335" s="59"/>
      <c r="G335" s="59"/>
      <c r="H335" s="58"/>
      <c r="I335" s="59"/>
      <c r="J335" s="59"/>
      <c r="K335" s="59"/>
      <c r="L335" s="59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</row>
    <row r="336" spans="1:187" ht="17.25" customHeight="1">
      <c r="A336" s="16"/>
      <c r="B336" s="59"/>
      <c r="C336" s="59"/>
      <c r="D336" s="59"/>
      <c r="E336" s="59"/>
      <c r="F336" s="59"/>
      <c r="G336" s="59"/>
      <c r="H336" s="58"/>
      <c r="I336" s="59"/>
      <c r="J336" s="59"/>
      <c r="K336" s="59"/>
      <c r="L336" s="59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</row>
    <row r="337" spans="1:187" ht="17.25" customHeight="1">
      <c r="A337" s="16"/>
      <c r="B337" s="59"/>
      <c r="C337" s="59"/>
      <c r="D337" s="59"/>
      <c r="E337" s="59"/>
      <c r="F337" s="59"/>
      <c r="G337" s="59"/>
      <c r="H337" s="58"/>
      <c r="I337" s="59"/>
      <c r="J337" s="59"/>
      <c r="K337" s="59"/>
      <c r="L337" s="59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</row>
    <row r="338" spans="1:187" ht="17.25" customHeight="1">
      <c r="A338" s="16"/>
      <c r="B338" s="59"/>
      <c r="C338" s="59"/>
      <c r="D338" s="59"/>
      <c r="E338" s="59"/>
      <c r="F338" s="59"/>
      <c r="G338" s="59"/>
      <c r="H338" s="58"/>
      <c r="I338" s="59"/>
      <c r="J338" s="59"/>
      <c r="K338" s="59"/>
      <c r="L338" s="59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</row>
    <row r="339" spans="1:187" ht="17.25" customHeight="1">
      <c r="A339" s="16"/>
      <c r="B339" s="59"/>
      <c r="C339" s="59"/>
      <c r="D339" s="59"/>
      <c r="E339" s="59"/>
      <c r="F339" s="59"/>
      <c r="G339" s="59"/>
      <c r="H339" s="58"/>
      <c r="I339" s="59"/>
      <c r="J339" s="59"/>
      <c r="K339" s="59"/>
      <c r="L339" s="59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</row>
    <row r="340" spans="1:187" ht="17.25" customHeight="1">
      <c r="A340" s="16"/>
      <c r="B340" s="59"/>
      <c r="C340" s="59"/>
      <c r="D340" s="59"/>
      <c r="E340" s="59"/>
      <c r="F340" s="59"/>
      <c r="G340" s="59"/>
      <c r="H340" s="58"/>
      <c r="I340" s="59"/>
      <c r="J340" s="59"/>
      <c r="K340" s="59"/>
      <c r="L340" s="59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</row>
    <row r="341" spans="1:187" ht="17.25" customHeight="1">
      <c r="A341" s="16"/>
      <c r="B341" s="59"/>
      <c r="C341" s="59"/>
      <c r="D341" s="59"/>
      <c r="E341" s="59"/>
      <c r="F341" s="59"/>
      <c r="G341" s="59"/>
      <c r="H341" s="58"/>
      <c r="I341" s="59"/>
      <c r="J341" s="59"/>
      <c r="K341" s="59"/>
      <c r="L341" s="59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</row>
    <row r="342" spans="1:187" ht="17.25" customHeight="1">
      <c r="A342" s="16"/>
      <c r="B342" s="59"/>
      <c r="C342" s="59"/>
      <c r="D342" s="59"/>
      <c r="E342" s="59"/>
      <c r="F342" s="59"/>
      <c r="G342" s="59"/>
      <c r="H342" s="58"/>
      <c r="I342" s="59"/>
      <c r="J342" s="59"/>
      <c r="K342" s="59"/>
      <c r="L342" s="59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</row>
    <row r="343" spans="1:187" ht="17.25" customHeight="1">
      <c r="A343" s="16"/>
      <c r="B343" s="59"/>
      <c r="C343" s="59"/>
      <c r="D343" s="59"/>
      <c r="E343" s="59"/>
      <c r="F343" s="59"/>
      <c r="G343" s="59"/>
      <c r="H343" s="58"/>
      <c r="I343" s="59"/>
      <c r="J343" s="59"/>
      <c r="K343" s="59"/>
      <c r="L343" s="59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</row>
    <row r="344" spans="1:187" ht="17.25" customHeight="1">
      <c r="A344" s="16"/>
      <c r="B344" s="59"/>
      <c r="C344" s="59"/>
      <c r="D344" s="59"/>
      <c r="E344" s="59"/>
      <c r="F344" s="59"/>
      <c r="G344" s="59"/>
      <c r="H344" s="58"/>
      <c r="I344" s="59"/>
      <c r="J344" s="59"/>
      <c r="K344" s="59"/>
      <c r="L344" s="59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</row>
    <row r="345" spans="1:187" ht="17.25" customHeight="1">
      <c r="A345" s="16"/>
      <c r="B345" s="59"/>
      <c r="C345" s="59"/>
      <c r="D345" s="59"/>
      <c r="E345" s="59"/>
      <c r="F345" s="59"/>
      <c r="G345" s="59"/>
      <c r="H345" s="58"/>
      <c r="I345" s="59"/>
      <c r="J345" s="59"/>
      <c r="K345" s="59"/>
      <c r="L345" s="59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</row>
    <row r="346" spans="1:187" ht="17.25" customHeight="1">
      <c r="A346" s="16"/>
      <c r="B346" s="59"/>
      <c r="C346" s="59"/>
      <c r="D346" s="59"/>
      <c r="E346" s="59"/>
      <c r="F346" s="59"/>
      <c r="G346" s="59"/>
      <c r="H346" s="58"/>
      <c r="I346" s="59"/>
      <c r="J346" s="59"/>
      <c r="K346" s="59"/>
      <c r="L346" s="59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</row>
    <row r="347" spans="1:187" ht="17.25" customHeight="1">
      <c r="A347" s="16"/>
      <c r="B347" s="59"/>
      <c r="C347" s="59"/>
      <c r="D347" s="59"/>
      <c r="E347" s="59"/>
      <c r="F347" s="59"/>
      <c r="G347" s="59"/>
      <c r="H347" s="58"/>
      <c r="I347" s="59"/>
      <c r="J347" s="59"/>
      <c r="K347" s="59"/>
      <c r="L347" s="59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</row>
    <row r="348" spans="1:187" ht="17.25" customHeight="1">
      <c r="A348" s="16"/>
      <c r="B348" s="59"/>
      <c r="C348" s="59"/>
      <c r="D348" s="59"/>
      <c r="E348" s="59"/>
      <c r="F348" s="59"/>
      <c r="G348" s="59"/>
      <c r="H348" s="58"/>
      <c r="I348" s="59"/>
      <c r="J348" s="59"/>
      <c r="K348" s="59"/>
      <c r="L348" s="59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</row>
    <row r="349" spans="1:187" ht="17.25" customHeight="1">
      <c r="A349" s="16"/>
      <c r="B349" s="59"/>
      <c r="C349" s="59"/>
      <c r="D349" s="59"/>
      <c r="E349" s="59"/>
      <c r="F349" s="59"/>
      <c r="G349" s="59"/>
      <c r="H349" s="58"/>
      <c r="I349" s="59"/>
      <c r="J349" s="59"/>
      <c r="K349" s="59"/>
      <c r="L349" s="59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</row>
    <row r="350" spans="1:187" ht="17.25" customHeight="1">
      <c r="A350" s="16"/>
      <c r="B350" s="59"/>
      <c r="C350" s="59"/>
      <c r="D350" s="59"/>
      <c r="E350" s="59"/>
      <c r="F350" s="59"/>
      <c r="G350" s="59"/>
      <c r="H350" s="58"/>
      <c r="I350" s="59"/>
      <c r="J350" s="59"/>
      <c r="K350" s="59"/>
      <c r="L350" s="59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</row>
    <row r="351" spans="1:187" ht="17.25" customHeight="1">
      <c r="A351" s="16"/>
      <c r="B351" s="59"/>
      <c r="C351" s="59"/>
      <c r="D351" s="59"/>
      <c r="E351" s="59"/>
      <c r="F351" s="59"/>
      <c r="G351" s="59"/>
      <c r="H351" s="58"/>
      <c r="I351" s="59"/>
      <c r="J351" s="59"/>
      <c r="K351" s="59"/>
      <c r="L351" s="59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</row>
    <row r="352" spans="1:187" ht="17.25" customHeight="1">
      <c r="A352" s="16"/>
      <c r="B352" s="59"/>
      <c r="C352" s="59"/>
      <c r="D352" s="59"/>
      <c r="E352" s="59"/>
      <c r="F352" s="59"/>
      <c r="G352" s="59"/>
      <c r="H352" s="58"/>
      <c r="I352" s="59"/>
      <c r="J352" s="59"/>
      <c r="K352" s="59"/>
      <c r="L352" s="59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</row>
    <row r="353" spans="1:187" ht="17.25" customHeight="1">
      <c r="A353" s="16"/>
      <c r="B353" s="59"/>
      <c r="C353" s="59"/>
      <c r="D353" s="59"/>
      <c r="E353" s="59"/>
      <c r="F353" s="59"/>
      <c r="G353" s="59"/>
      <c r="H353" s="58"/>
      <c r="I353" s="59"/>
      <c r="J353" s="59"/>
      <c r="K353" s="59"/>
      <c r="L353" s="59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</row>
    <row r="354" spans="1:187" ht="17.25" customHeight="1">
      <c r="A354" s="16"/>
      <c r="B354" s="59"/>
      <c r="C354" s="59"/>
      <c r="D354" s="59"/>
      <c r="E354" s="59"/>
      <c r="F354" s="59"/>
      <c r="G354" s="59"/>
      <c r="H354" s="58"/>
      <c r="I354" s="59"/>
      <c r="J354" s="59"/>
      <c r="K354" s="59"/>
      <c r="L354" s="59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</row>
    <row r="355" spans="1:187" ht="17.25" customHeight="1">
      <c r="A355" s="16"/>
      <c r="B355" s="59"/>
      <c r="C355" s="59"/>
      <c r="D355" s="59"/>
      <c r="E355" s="59"/>
      <c r="F355" s="59"/>
      <c r="G355" s="59"/>
      <c r="H355" s="58"/>
      <c r="I355" s="59"/>
      <c r="J355" s="59"/>
      <c r="K355" s="59"/>
      <c r="L355" s="59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</row>
    <row r="356" spans="1:187" ht="17.25" customHeight="1">
      <c r="A356" s="16"/>
      <c r="B356" s="59"/>
      <c r="C356" s="59"/>
      <c r="D356" s="59"/>
      <c r="E356" s="59"/>
      <c r="F356" s="59"/>
      <c r="G356" s="59"/>
      <c r="H356" s="58"/>
      <c r="I356" s="59"/>
      <c r="J356" s="59"/>
      <c r="K356" s="59"/>
      <c r="L356" s="59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</row>
    <row r="357" spans="1:187" ht="17.25" customHeight="1">
      <c r="A357" s="16"/>
      <c r="B357" s="59"/>
      <c r="C357" s="59"/>
      <c r="D357" s="59"/>
      <c r="E357" s="59"/>
      <c r="F357" s="59"/>
      <c r="G357" s="59"/>
      <c r="H357" s="58"/>
      <c r="I357" s="59"/>
      <c r="J357" s="59"/>
      <c r="K357" s="59"/>
      <c r="L357" s="59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</row>
    <row r="358" spans="1:187" ht="17.25" customHeight="1">
      <c r="A358" s="16"/>
      <c r="B358" s="59"/>
      <c r="C358" s="59"/>
      <c r="D358" s="59"/>
      <c r="E358" s="59"/>
      <c r="F358" s="59"/>
      <c r="G358" s="59"/>
      <c r="H358" s="58"/>
      <c r="I358" s="59"/>
      <c r="J358" s="59"/>
      <c r="K358" s="59"/>
      <c r="L358" s="59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</row>
    <row r="359" spans="1:187" ht="17.25" customHeight="1">
      <c r="A359" s="16"/>
      <c r="B359" s="59"/>
      <c r="C359" s="59"/>
      <c r="D359" s="59"/>
      <c r="E359" s="59"/>
      <c r="F359" s="59"/>
      <c r="G359" s="59"/>
      <c r="H359" s="58"/>
      <c r="I359" s="59"/>
      <c r="J359" s="59"/>
      <c r="K359" s="59"/>
      <c r="L359" s="59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</row>
    <row r="360" spans="1:187" ht="17.25" customHeight="1">
      <c r="A360" s="16"/>
      <c r="B360" s="59"/>
      <c r="C360" s="59"/>
      <c r="D360" s="59"/>
      <c r="E360" s="59"/>
      <c r="F360" s="59"/>
      <c r="G360" s="59"/>
      <c r="H360" s="58"/>
      <c r="I360" s="59"/>
      <c r="J360" s="59"/>
      <c r="K360" s="59"/>
      <c r="L360" s="59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</row>
    <row r="361" spans="1:187" ht="17.25" customHeight="1">
      <c r="A361" s="16"/>
      <c r="B361" s="59"/>
      <c r="C361" s="59"/>
      <c r="D361" s="59"/>
      <c r="E361" s="59"/>
      <c r="F361" s="59"/>
      <c r="G361" s="59"/>
      <c r="H361" s="58"/>
      <c r="I361" s="59"/>
      <c r="J361" s="59"/>
      <c r="K361" s="59"/>
      <c r="L361" s="59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</row>
    <row r="362" spans="1:187" ht="17.25" customHeight="1">
      <c r="A362" s="16"/>
      <c r="B362" s="59"/>
      <c r="C362" s="59"/>
      <c r="D362" s="59"/>
      <c r="E362" s="59"/>
      <c r="F362" s="59"/>
      <c r="G362" s="59"/>
      <c r="H362" s="58"/>
      <c r="I362" s="59"/>
      <c r="J362" s="59"/>
      <c r="K362" s="59"/>
      <c r="L362" s="59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</row>
    <row r="363" spans="1:187" ht="17.25" customHeight="1">
      <c r="A363" s="16"/>
      <c r="B363" s="59"/>
      <c r="C363" s="59"/>
      <c r="D363" s="59"/>
      <c r="E363" s="59"/>
      <c r="F363" s="59"/>
      <c r="G363" s="59"/>
      <c r="H363" s="58"/>
      <c r="I363" s="59"/>
      <c r="J363" s="59"/>
      <c r="K363" s="59"/>
      <c r="L363" s="59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</row>
    <row r="364" spans="1:187" ht="17.25" customHeight="1">
      <c r="A364" s="16"/>
      <c r="B364" s="59"/>
      <c r="C364" s="59"/>
      <c r="D364" s="59"/>
      <c r="E364" s="59"/>
      <c r="F364" s="59"/>
      <c r="G364" s="59"/>
      <c r="H364" s="58"/>
      <c r="I364" s="59"/>
      <c r="J364" s="59"/>
      <c r="K364" s="59"/>
      <c r="L364" s="59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</row>
    <row r="365" spans="1:187" ht="17.25" customHeight="1">
      <c r="A365" s="16"/>
      <c r="B365" s="59"/>
      <c r="C365" s="59"/>
      <c r="D365" s="59"/>
      <c r="E365" s="59"/>
      <c r="F365" s="59"/>
      <c r="G365" s="59"/>
      <c r="H365" s="58"/>
      <c r="I365" s="59"/>
      <c r="J365" s="59"/>
      <c r="K365" s="59"/>
      <c r="L365" s="59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</row>
    <row r="366" spans="1:187" ht="17.25" customHeight="1">
      <c r="A366" s="16"/>
      <c r="B366" s="59"/>
      <c r="C366" s="59"/>
      <c r="D366" s="59"/>
      <c r="E366" s="59"/>
      <c r="F366" s="59"/>
      <c r="G366" s="59"/>
      <c r="H366" s="58"/>
      <c r="I366" s="59"/>
      <c r="J366" s="59"/>
      <c r="K366" s="59"/>
      <c r="L366" s="59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</row>
    <row r="367" spans="1:187" ht="17.25" customHeight="1">
      <c r="A367" s="16"/>
      <c r="B367" s="59"/>
      <c r="C367" s="59"/>
      <c r="D367" s="59"/>
      <c r="E367" s="59"/>
      <c r="F367" s="59"/>
      <c r="G367" s="59"/>
      <c r="H367" s="58"/>
      <c r="I367" s="59"/>
      <c r="J367" s="59"/>
      <c r="K367" s="59"/>
      <c r="L367" s="59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</row>
    <row r="368" spans="1:187" ht="17.25" customHeight="1">
      <c r="A368" s="16"/>
      <c r="B368" s="59"/>
      <c r="C368" s="59"/>
      <c r="D368" s="59"/>
      <c r="E368" s="59"/>
      <c r="F368" s="59"/>
      <c r="G368" s="59"/>
      <c r="H368" s="58"/>
      <c r="I368" s="59"/>
      <c r="J368" s="59"/>
      <c r="K368" s="59"/>
      <c r="L368" s="59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</row>
    <row r="369" spans="1:187" ht="17.25" customHeight="1">
      <c r="A369" s="16"/>
      <c r="B369" s="59"/>
      <c r="C369" s="59"/>
      <c r="D369" s="59"/>
      <c r="E369" s="59"/>
      <c r="F369" s="59"/>
      <c r="G369" s="59"/>
      <c r="H369" s="58"/>
      <c r="I369" s="59"/>
      <c r="J369" s="59"/>
      <c r="K369" s="59"/>
      <c r="L369" s="59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</row>
    <row r="370" spans="1:187" ht="17.25" customHeight="1">
      <c r="A370" s="16"/>
      <c r="B370" s="59"/>
      <c r="C370" s="59"/>
      <c r="D370" s="59"/>
      <c r="E370" s="59"/>
      <c r="F370" s="59"/>
      <c r="G370" s="59"/>
      <c r="H370" s="58"/>
      <c r="I370" s="59"/>
      <c r="J370" s="59"/>
      <c r="K370" s="59"/>
      <c r="L370" s="59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</row>
    <row r="371" spans="1:187" ht="17.25" customHeight="1">
      <c r="A371" s="16"/>
      <c r="B371" s="59"/>
      <c r="C371" s="59"/>
      <c r="D371" s="59"/>
      <c r="E371" s="59"/>
      <c r="F371" s="59"/>
      <c r="G371" s="59"/>
      <c r="H371" s="58"/>
      <c r="I371" s="59"/>
      <c r="J371" s="59"/>
      <c r="K371" s="59"/>
      <c r="L371" s="59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</row>
    <row r="372" spans="1:187" ht="17.25" customHeight="1">
      <c r="A372" s="16"/>
      <c r="B372" s="59"/>
      <c r="C372" s="59"/>
      <c r="D372" s="59"/>
      <c r="E372" s="59"/>
      <c r="F372" s="59"/>
      <c r="G372" s="59"/>
      <c r="H372" s="58"/>
      <c r="I372" s="59"/>
      <c r="J372" s="59"/>
      <c r="K372" s="59"/>
      <c r="L372" s="59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</row>
    <row r="373" spans="1:187" ht="17.25" customHeight="1">
      <c r="A373" s="16"/>
      <c r="B373" s="59"/>
      <c r="C373" s="59"/>
      <c r="D373" s="59"/>
      <c r="E373" s="59"/>
      <c r="F373" s="59"/>
      <c r="G373" s="59"/>
      <c r="H373" s="58"/>
      <c r="I373" s="59"/>
      <c r="J373" s="59"/>
      <c r="K373" s="59"/>
      <c r="L373" s="59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</row>
    <row r="374" spans="1:187" ht="17.25" customHeight="1">
      <c r="A374" s="16"/>
      <c r="B374" s="59"/>
      <c r="C374" s="59"/>
      <c r="D374" s="59"/>
      <c r="E374" s="59"/>
      <c r="F374" s="59"/>
      <c r="G374" s="59"/>
      <c r="H374" s="58"/>
      <c r="I374" s="59"/>
      <c r="J374" s="59"/>
      <c r="K374" s="59"/>
      <c r="L374" s="59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</row>
    <row r="375" spans="1:187" ht="17.25" customHeight="1">
      <c r="A375" s="16"/>
      <c r="B375" s="59"/>
      <c r="C375" s="59"/>
      <c r="D375" s="59"/>
      <c r="E375" s="59"/>
      <c r="F375" s="59"/>
      <c r="G375" s="59"/>
      <c r="H375" s="58"/>
      <c r="I375" s="59"/>
      <c r="J375" s="59"/>
      <c r="K375" s="59"/>
      <c r="L375" s="59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</row>
    <row r="376" spans="1:187" ht="17.25" customHeight="1">
      <c r="A376" s="16"/>
      <c r="B376" s="59"/>
      <c r="C376" s="59"/>
      <c r="D376" s="59"/>
      <c r="E376" s="59"/>
      <c r="F376" s="59"/>
      <c r="G376" s="59"/>
      <c r="H376" s="58"/>
      <c r="I376" s="59"/>
      <c r="J376" s="59"/>
      <c r="K376" s="59"/>
      <c r="L376" s="59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</row>
    <row r="377" spans="1:187" ht="17.25" customHeight="1">
      <c r="A377" s="16"/>
      <c r="B377" s="59"/>
      <c r="C377" s="59"/>
      <c r="D377" s="59"/>
      <c r="E377" s="59"/>
      <c r="F377" s="59"/>
      <c r="G377" s="59"/>
      <c r="H377" s="58"/>
      <c r="I377" s="59"/>
      <c r="J377" s="59"/>
      <c r="K377" s="59"/>
      <c r="L377" s="59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</row>
    <row r="378" spans="1:187" ht="17.25" customHeight="1">
      <c r="A378" s="16"/>
      <c r="B378" s="59"/>
      <c r="C378" s="59"/>
      <c r="D378" s="59"/>
      <c r="E378" s="59"/>
      <c r="F378" s="59"/>
      <c r="G378" s="59"/>
      <c r="H378" s="58"/>
      <c r="I378" s="59"/>
      <c r="J378" s="59"/>
      <c r="K378" s="59"/>
      <c r="L378" s="59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</row>
    <row r="379" spans="1:187" ht="17.25" customHeight="1">
      <c r="A379" s="16"/>
      <c r="B379" s="59"/>
      <c r="C379" s="59"/>
      <c r="D379" s="59"/>
      <c r="E379" s="59"/>
      <c r="F379" s="59"/>
      <c r="G379" s="59"/>
      <c r="H379" s="58"/>
      <c r="I379" s="59"/>
      <c r="J379" s="59"/>
      <c r="K379" s="59"/>
      <c r="L379" s="59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</row>
    <row r="380" spans="1:187" ht="17.25" customHeight="1">
      <c r="A380" s="16"/>
      <c r="B380" s="59"/>
      <c r="C380" s="59"/>
      <c r="D380" s="59"/>
      <c r="E380" s="59"/>
      <c r="F380" s="59"/>
      <c r="G380" s="59"/>
      <c r="H380" s="58"/>
      <c r="I380" s="59"/>
      <c r="J380" s="59"/>
      <c r="K380" s="59"/>
      <c r="L380" s="59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</row>
    <row r="381" spans="1:187" ht="17.25" customHeight="1">
      <c r="A381" s="16"/>
      <c r="B381" s="59"/>
      <c r="C381" s="59"/>
      <c r="D381" s="59"/>
      <c r="E381" s="59"/>
      <c r="F381" s="59"/>
      <c r="G381" s="59"/>
      <c r="H381" s="58"/>
      <c r="I381" s="59"/>
      <c r="J381" s="59"/>
      <c r="K381" s="59"/>
      <c r="L381" s="59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</row>
    <row r="382" spans="1:187" ht="17.25" customHeight="1">
      <c r="A382" s="16"/>
      <c r="B382" s="59"/>
      <c r="C382" s="59"/>
      <c r="D382" s="59"/>
      <c r="E382" s="59"/>
      <c r="F382" s="59"/>
      <c r="G382" s="59"/>
      <c r="H382" s="58"/>
      <c r="I382" s="59"/>
      <c r="J382" s="59"/>
      <c r="K382" s="59"/>
      <c r="L382" s="59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</row>
    <row r="383" spans="1:187" ht="17.25" customHeight="1">
      <c r="A383" s="16"/>
      <c r="B383" s="59"/>
      <c r="C383" s="59"/>
      <c r="D383" s="59"/>
      <c r="E383" s="59"/>
      <c r="F383" s="59"/>
      <c r="G383" s="59"/>
      <c r="H383" s="58"/>
      <c r="I383" s="59"/>
      <c r="J383" s="59"/>
      <c r="K383" s="59"/>
      <c r="L383" s="59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</row>
    <row r="384" spans="1:187" ht="17.25" customHeight="1">
      <c r="A384" s="16"/>
      <c r="B384" s="59"/>
      <c r="C384" s="59"/>
      <c r="D384" s="59"/>
      <c r="E384" s="59"/>
      <c r="F384" s="59"/>
      <c r="G384" s="59"/>
      <c r="H384" s="58"/>
      <c r="I384" s="59"/>
      <c r="J384" s="59"/>
      <c r="K384" s="59"/>
      <c r="L384" s="59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</row>
    <row r="385" spans="1:187" ht="17.25" customHeight="1">
      <c r="A385" s="16"/>
      <c r="B385" s="59"/>
      <c r="C385" s="59"/>
      <c r="D385" s="59"/>
      <c r="E385" s="59"/>
      <c r="F385" s="59"/>
      <c r="G385" s="59"/>
      <c r="H385" s="58"/>
      <c r="I385" s="59"/>
      <c r="J385" s="59"/>
      <c r="K385" s="59"/>
      <c r="L385" s="59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</row>
    <row r="386" spans="1:187" ht="17.25" customHeight="1">
      <c r="A386" s="16"/>
      <c r="B386" s="59"/>
      <c r="C386" s="59"/>
      <c r="D386" s="59"/>
      <c r="E386" s="59"/>
      <c r="F386" s="59"/>
      <c r="G386" s="59"/>
      <c r="H386" s="58"/>
      <c r="I386" s="59"/>
      <c r="J386" s="59"/>
      <c r="K386" s="59"/>
      <c r="L386" s="59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</row>
    <row r="387" spans="1:187" ht="17.25" customHeight="1">
      <c r="A387" s="16"/>
      <c r="B387" s="59"/>
      <c r="C387" s="59"/>
      <c r="D387" s="59"/>
      <c r="E387" s="59"/>
      <c r="F387" s="59"/>
      <c r="G387" s="59"/>
      <c r="H387" s="58"/>
      <c r="I387" s="59"/>
      <c r="J387" s="59"/>
      <c r="K387" s="59"/>
      <c r="L387" s="59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</row>
    <row r="388" spans="1:187" ht="17.25" customHeight="1">
      <c r="A388" s="16"/>
      <c r="B388" s="59"/>
      <c r="C388" s="59"/>
      <c r="D388" s="59"/>
      <c r="E388" s="59"/>
      <c r="F388" s="59"/>
      <c r="G388" s="59"/>
      <c r="H388" s="58"/>
      <c r="I388" s="59"/>
      <c r="J388" s="59"/>
      <c r="K388" s="59"/>
      <c r="L388" s="59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</row>
    <row r="389" spans="1:187" ht="17.25" customHeight="1">
      <c r="A389" s="16"/>
      <c r="B389" s="59"/>
      <c r="C389" s="59"/>
      <c r="D389" s="59"/>
      <c r="E389" s="59"/>
      <c r="F389" s="59"/>
      <c r="G389" s="59"/>
      <c r="H389" s="58"/>
      <c r="I389" s="59"/>
      <c r="J389" s="59"/>
      <c r="K389" s="59"/>
      <c r="L389" s="59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</row>
    <row r="390" spans="1:187" ht="17.25" customHeight="1">
      <c r="A390" s="16"/>
      <c r="B390" s="59"/>
      <c r="C390" s="59"/>
      <c r="D390" s="59"/>
      <c r="E390" s="59"/>
      <c r="F390" s="59"/>
      <c r="G390" s="59"/>
      <c r="H390" s="58"/>
      <c r="I390" s="59"/>
      <c r="J390" s="59"/>
      <c r="K390" s="59"/>
      <c r="L390" s="59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</row>
    <row r="391" spans="1:187" ht="17.25" customHeight="1">
      <c r="A391" s="16"/>
      <c r="B391" s="59"/>
      <c r="C391" s="59"/>
      <c r="D391" s="59"/>
      <c r="E391" s="59"/>
      <c r="F391" s="59"/>
      <c r="G391" s="59"/>
      <c r="H391" s="58"/>
      <c r="I391" s="59"/>
      <c r="J391" s="59"/>
      <c r="K391" s="59"/>
      <c r="L391" s="59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</row>
    <row r="392" spans="1:187" ht="17.25" customHeight="1">
      <c r="A392" s="16"/>
      <c r="B392" s="59"/>
      <c r="C392" s="59"/>
      <c r="D392" s="59"/>
      <c r="E392" s="59"/>
      <c r="F392" s="59"/>
      <c r="G392" s="59"/>
      <c r="H392" s="58"/>
      <c r="I392" s="59"/>
      <c r="J392" s="59"/>
      <c r="K392" s="59"/>
      <c r="L392" s="59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</row>
    <row r="393" spans="1:187" ht="17.25" customHeight="1">
      <c r="A393" s="16"/>
      <c r="B393" s="59"/>
      <c r="C393" s="59"/>
      <c r="D393" s="59"/>
      <c r="E393" s="59"/>
      <c r="F393" s="59"/>
      <c r="G393" s="59"/>
      <c r="H393" s="58"/>
      <c r="I393" s="59"/>
      <c r="J393" s="59"/>
      <c r="K393" s="59"/>
      <c r="L393" s="59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</row>
    <row r="394" spans="1:187" ht="17.25" customHeight="1">
      <c r="A394" s="16"/>
      <c r="B394" s="59"/>
      <c r="C394" s="59"/>
      <c r="D394" s="59"/>
      <c r="E394" s="59"/>
      <c r="F394" s="59"/>
      <c r="G394" s="59"/>
      <c r="H394" s="58"/>
      <c r="I394" s="59"/>
      <c r="J394" s="59"/>
      <c r="K394" s="59"/>
      <c r="L394" s="59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</row>
    <row r="395" spans="1:187" ht="17.25" customHeight="1">
      <c r="A395" s="16"/>
      <c r="B395" s="59"/>
      <c r="C395" s="59"/>
      <c r="D395" s="59"/>
      <c r="E395" s="59"/>
      <c r="F395" s="59"/>
      <c r="G395" s="59"/>
      <c r="H395" s="58"/>
      <c r="I395" s="59"/>
      <c r="J395" s="59"/>
      <c r="K395" s="59"/>
      <c r="L395" s="59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</row>
    <row r="396" spans="1:187" ht="17.25" customHeight="1">
      <c r="A396" s="16"/>
      <c r="B396" s="59"/>
      <c r="C396" s="59"/>
      <c r="D396" s="59"/>
      <c r="E396" s="59"/>
      <c r="F396" s="59"/>
      <c r="G396" s="59"/>
      <c r="H396" s="58"/>
      <c r="I396" s="59"/>
      <c r="J396" s="59"/>
      <c r="K396" s="59"/>
      <c r="L396" s="59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</row>
    <row r="397" spans="1:187" ht="17.25" customHeight="1">
      <c r="A397" s="16"/>
      <c r="B397" s="59"/>
      <c r="C397" s="59"/>
      <c r="D397" s="59"/>
      <c r="E397" s="59"/>
      <c r="F397" s="59"/>
      <c r="G397" s="59"/>
      <c r="H397" s="58"/>
      <c r="I397" s="59"/>
      <c r="J397" s="59"/>
      <c r="K397" s="59"/>
      <c r="L397" s="59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</row>
    <row r="398" spans="1:187" ht="17.25" customHeight="1">
      <c r="A398" s="16"/>
      <c r="B398" s="59"/>
      <c r="C398" s="59"/>
      <c r="D398" s="59"/>
      <c r="E398" s="59"/>
      <c r="F398" s="59"/>
      <c r="G398" s="59"/>
      <c r="H398" s="58"/>
      <c r="I398" s="59"/>
      <c r="J398" s="59"/>
      <c r="K398" s="59"/>
      <c r="L398" s="59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</row>
    <row r="399" spans="1:187" ht="17.25" customHeight="1">
      <c r="A399" s="16"/>
      <c r="B399" s="59"/>
      <c r="C399" s="59"/>
      <c r="D399" s="59"/>
      <c r="E399" s="59"/>
      <c r="F399" s="59"/>
      <c r="G399" s="59"/>
      <c r="H399" s="58"/>
      <c r="I399" s="59"/>
      <c r="J399" s="59"/>
      <c r="K399" s="59"/>
      <c r="L399" s="59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</row>
    <row r="400" spans="1:187" ht="17.25" customHeight="1">
      <c r="A400" s="16"/>
      <c r="B400" s="59"/>
      <c r="C400" s="59"/>
      <c r="D400" s="59"/>
      <c r="E400" s="59"/>
      <c r="F400" s="59"/>
      <c r="G400" s="59"/>
      <c r="H400" s="58"/>
      <c r="I400" s="59"/>
      <c r="J400" s="59"/>
      <c r="K400" s="59"/>
      <c r="L400" s="59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</row>
    <row r="401" spans="1:187" ht="17.25" customHeight="1">
      <c r="A401" s="16"/>
      <c r="B401" s="59"/>
      <c r="C401" s="59"/>
      <c r="D401" s="59"/>
      <c r="E401" s="59"/>
      <c r="F401" s="59"/>
      <c r="G401" s="59"/>
      <c r="H401" s="58"/>
      <c r="I401" s="59"/>
      <c r="J401" s="59"/>
      <c r="K401" s="59"/>
      <c r="L401" s="59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</row>
    <row r="402" spans="1:187" ht="17.25" customHeight="1">
      <c r="A402" s="16"/>
      <c r="B402" s="59"/>
      <c r="C402" s="59"/>
      <c r="D402" s="59"/>
      <c r="E402" s="59"/>
      <c r="F402" s="59"/>
      <c r="G402" s="59"/>
      <c r="H402" s="58"/>
      <c r="I402" s="59"/>
      <c r="J402" s="59"/>
      <c r="K402" s="59"/>
      <c r="L402" s="59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  <c r="FH402" s="60"/>
      <c r="FI402" s="60"/>
      <c r="FJ402" s="60"/>
      <c r="FK402" s="60"/>
      <c r="FL402" s="60"/>
      <c r="FM402" s="60"/>
      <c r="FN402" s="60"/>
      <c r="FO402" s="60"/>
      <c r="FP402" s="60"/>
      <c r="FQ402" s="60"/>
      <c r="FR402" s="60"/>
      <c r="FS402" s="60"/>
      <c r="FT402" s="60"/>
      <c r="FU402" s="60"/>
      <c r="FV402" s="60"/>
      <c r="FW402" s="60"/>
      <c r="FX402" s="60"/>
      <c r="FY402" s="60"/>
      <c r="FZ402" s="60"/>
      <c r="GA402" s="60"/>
      <c r="GB402" s="60"/>
      <c r="GC402" s="60"/>
      <c r="GD402" s="60"/>
      <c r="GE402" s="60"/>
    </row>
    <row r="403" spans="1:187" ht="17.25" customHeight="1">
      <c r="A403" s="16"/>
      <c r="B403" s="59"/>
      <c r="C403" s="59"/>
      <c r="D403" s="59"/>
      <c r="E403" s="59"/>
      <c r="F403" s="59"/>
      <c r="G403" s="59"/>
      <c r="H403" s="58"/>
      <c r="I403" s="59"/>
      <c r="J403" s="59"/>
      <c r="K403" s="59"/>
      <c r="L403" s="59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</row>
    <row r="404" spans="1:187" ht="17.25" customHeight="1">
      <c r="A404" s="16"/>
      <c r="B404" s="59"/>
      <c r="C404" s="59"/>
      <c r="D404" s="59"/>
      <c r="E404" s="59"/>
      <c r="F404" s="59"/>
      <c r="G404" s="59"/>
      <c r="H404" s="58"/>
      <c r="I404" s="59"/>
      <c r="J404" s="59"/>
      <c r="K404" s="59"/>
      <c r="L404" s="59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</row>
    <row r="405" spans="1:187" ht="17.25" customHeight="1">
      <c r="A405" s="16"/>
      <c r="B405" s="59"/>
      <c r="C405" s="59"/>
      <c r="D405" s="59"/>
      <c r="E405" s="59"/>
      <c r="F405" s="59"/>
      <c r="G405" s="59"/>
      <c r="H405" s="58"/>
      <c r="I405" s="59"/>
      <c r="J405" s="59"/>
      <c r="K405" s="59"/>
      <c r="L405" s="59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</row>
    <row r="406" spans="1:187" ht="17.25" customHeight="1">
      <c r="A406" s="16"/>
      <c r="B406" s="59"/>
      <c r="C406" s="59"/>
      <c r="D406" s="59"/>
      <c r="E406" s="59"/>
      <c r="F406" s="59"/>
      <c r="G406" s="59"/>
      <c r="H406" s="58"/>
      <c r="I406" s="59"/>
      <c r="J406" s="59"/>
      <c r="K406" s="59"/>
      <c r="L406" s="59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  <c r="FH406" s="60"/>
      <c r="FI406" s="60"/>
      <c r="FJ406" s="60"/>
      <c r="FK406" s="60"/>
      <c r="FL406" s="60"/>
      <c r="FM406" s="60"/>
      <c r="FN406" s="60"/>
      <c r="FO406" s="60"/>
      <c r="FP406" s="60"/>
      <c r="FQ406" s="60"/>
      <c r="FR406" s="60"/>
      <c r="FS406" s="60"/>
      <c r="FT406" s="60"/>
      <c r="FU406" s="60"/>
      <c r="FV406" s="60"/>
      <c r="FW406" s="60"/>
      <c r="FX406" s="60"/>
      <c r="FY406" s="60"/>
      <c r="FZ406" s="60"/>
      <c r="GA406" s="60"/>
      <c r="GB406" s="60"/>
      <c r="GC406" s="60"/>
      <c r="GD406" s="60"/>
      <c r="GE406" s="60"/>
    </row>
    <row r="407" spans="1:187" ht="17.25" customHeight="1">
      <c r="A407" s="16"/>
      <c r="B407" s="59"/>
      <c r="C407" s="59"/>
      <c r="D407" s="59"/>
      <c r="E407" s="59"/>
      <c r="F407" s="59"/>
      <c r="G407" s="59"/>
      <c r="H407" s="58"/>
      <c r="I407" s="59"/>
      <c r="J407" s="59"/>
      <c r="K407" s="59"/>
      <c r="L407" s="59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  <c r="FH407" s="60"/>
      <c r="FI407" s="60"/>
      <c r="FJ407" s="60"/>
      <c r="FK407" s="60"/>
      <c r="FL407" s="60"/>
      <c r="FM407" s="60"/>
      <c r="FN407" s="60"/>
      <c r="FO407" s="60"/>
      <c r="FP407" s="60"/>
      <c r="FQ407" s="60"/>
      <c r="FR407" s="60"/>
      <c r="FS407" s="60"/>
      <c r="FT407" s="60"/>
      <c r="FU407" s="60"/>
      <c r="FV407" s="60"/>
      <c r="FW407" s="60"/>
      <c r="FX407" s="60"/>
      <c r="FY407" s="60"/>
      <c r="FZ407" s="60"/>
      <c r="GA407" s="60"/>
      <c r="GB407" s="60"/>
      <c r="GC407" s="60"/>
      <c r="GD407" s="60"/>
      <c r="GE407" s="60"/>
    </row>
    <row r="408" spans="1:187" ht="17.25" customHeight="1">
      <c r="A408" s="16"/>
      <c r="B408" s="59"/>
      <c r="C408" s="59"/>
      <c r="D408" s="59"/>
      <c r="E408" s="59"/>
      <c r="F408" s="59"/>
      <c r="G408" s="59"/>
      <c r="H408" s="58"/>
      <c r="I408" s="59"/>
      <c r="J408" s="59"/>
      <c r="K408" s="59"/>
      <c r="L408" s="59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  <c r="FH408" s="60"/>
      <c r="FI408" s="60"/>
      <c r="FJ408" s="60"/>
      <c r="FK408" s="60"/>
      <c r="FL408" s="60"/>
      <c r="FM408" s="60"/>
      <c r="FN408" s="60"/>
      <c r="FO408" s="60"/>
      <c r="FP408" s="60"/>
      <c r="FQ408" s="60"/>
      <c r="FR408" s="60"/>
      <c r="FS408" s="60"/>
      <c r="FT408" s="60"/>
      <c r="FU408" s="60"/>
      <c r="FV408" s="60"/>
      <c r="FW408" s="60"/>
      <c r="FX408" s="60"/>
      <c r="FY408" s="60"/>
      <c r="FZ408" s="60"/>
      <c r="GA408" s="60"/>
      <c r="GB408" s="60"/>
      <c r="GC408" s="60"/>
      <c r="GD408" s="60"/>
      <c r="GE408" s="60"/>
    </row>
    <row r="409" spans="1:187" ht="17.25" customHeight="1">
      <c r="A409" s="16"/>
      <c r="B409" s="59"/>
      <c r="C409" s="59"/>
      <c r="D409" s="59"/>
      <c r="E409" s="59"/>
      <c r="F409" s="59"/>
      <c r="G409" s="59"/>
      <c r="H409" s="58"/>
      <c r="I409" s="59"/>
      <c r="J409" s="59"/>
      <c r="K409" s="59"/>
      <c r="L409" s="59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  <c r="FH409" s="60"/>
      <c r="FI409" s="60"/>
      <c r="FJ409" s="60"/>
      <c r="FK409" s="60"/>
      <c r="FL409" s="60"/>
      <c r="FM409" s="60"/>
      <c r="FN409" s="60"/>
      <c r="FO409" s="60"/>
      <c r="FP409" s="60"/>
      <c r="FQ409" s="60"/>
      <c r="FR409" s="60"/>
      <c r="FS409" s="60"/>
      <c r="FT409" s="60"/>
      <c r="FU409" s="60"/>
      <c r="FV409" s="60"/>
      <c r="FW409" s="60"/>
      <c r="FX409" s="60"/>
      <c r="FY409" s="60"/>
      <c r="FZ409" s="60"/>
      <c r="GA409" s="60"/>
      <c r="GB409" s="60"/>
      <c r="GC409" s="60"/>
      <c r="GD409" s="60"/>
      <c r="GE409" s="60"/>
    </row>
    <row r="410" spans="1:187" ht="17.25" customHeight="1">
      <c r="A410" s="16"/>
      <c r="B410" s="59"/>
      <c r="C410" s="59"/>
      <c r="D410" s="59"/>
      <c r="E410" s="59"/>
      <c r="F410" s="59"/>
      <c r="G410" s="59"/>
      <c r="H410" s="58"/>
      <c r="I410" s="59"/>
      <c r="J410" s="59"/>
      <c r="K410" s="59"/>
      <c r="L410" s="59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</row>
    <row r="411" spans="1:187" ht="17.25" customHeight="1">
      <c r="A411" s="16"/>
      <c r="B411" s="59"/>
      <c r="C411" s="59"/>
      <c r="D411" s="59"/>
      <c r="E411" s="59"/>
      <c r="F411" s="59"/>
      <c r="G411" s="59"/>
      <c r="H411" s="58"/>
      <c r="I411" s="59"/>
      <c r="J411" s="59"/>
      <c r="K411" s="59"/>
      <c r="L411" s="59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</row>
    <row r="412" spans="1:187" ht="17.25" customHeight="1">
      <c r="A412" s="16"/>
      <c r="B412" s="59"/>
      <c r="C412" s="59"/>
      <c r="D412" s="59"/>
      <c r="E412" s="59"/>
      <c r="F412" s="59"/>
      <c r="G412" s="59"/>
      <c r="H412" s="58"/>
      <c r="I412" s="59"/>
      <c r="J412" s="59"/>
      <c r="K412" s="59"/>
      <c r="L412" s="59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</row>
    <row r="413" spans="1:187" ht="17.25" customHeight="1">
      <c r="A413" s="16"/>
      <c r="B413" s="59"/>
      <c r="C413" s="59"/>
      <c r="D413" s="59"/>
      <c r="E413" s="59"/>
      <c r="F413" s="59"/>
      <c r="G413" s="59"/>
      <c r="H413" s="58"/>
      <c r="I413" s="59"/>
      <c r="J413" s="59"/>
      <c r="K413" s="59"/>
      <c r="L413" s="59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  <c r="FH413" s="60"/>
      <c r="FI413" s="60"/>
      <c r="FJ413" s="60"/>
      <c r="FK413" s="60"/>
      <c r="FL413" s="60"/>
      <c r="FM413" s="60"/>
      <c r="FN413" s="60"/>
      <c r="FO413" s="60"/>
      <c r="FP413" s="60"/>
      <c r="FQ413" s="60"/>
      <c r="FR413" s="60"/>
      <c r="FS413" s="60"/>
      <c r="FT413" s="60"/>
      <c r="FU413" s="60"/>
      <c r="FV413" s="60"/>
      <c r="FW413" s="60"/>
      <c r="FX413" s="60"/>
      <c r="FY413" s="60"/>
      <c r="FZ413" s="60"/>
      <c r="GA413" s="60"/>
      <c r="GB413" s="60"/>
      <c r="GC413" s="60"/>
      <c r="GD413" s="60"/>
      <c r="GE413" s="60"/>
    </row>
    <row r="414" spans="1:187" ht="17.25" customHeight="1">
      <c r="A414" s="16"/>
      <c r="B414" s="59"/>
      <c r="C414" s="59"/>
      <c r="D414" s="59"/>
      <c r="E414" s="59"/>
      <c r="F414" s="59"/>
      <c r="G414" s="59"/>
      <c r="H414" s="58"/>
      <c r="I414" s="59"/>
      <c r="J414" s="59"/>
      <c r="K414" s="59"/>
      <c r="L414" s="59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  <c r="FH414" s="60"/>
      <c r="FI414" s="60"/>
      <c r="FJ414" s="60"/>
      <c r="FK414" s="60"/>
      <c r="FL414" s="60"/>
      <c r="FM414" s="60"/>
      <c r="FN414" s="60"/>
      <c r="FO414" s="60"/>
      <c r="FP414" s="60"/>
      <c r="FQ414" s="60"/>
      <c r="FR414" s="60"/>
      <c r="FS414" s="60"/>
      <c r="FT414" s="60"/>
      <c r="FU414" s="60"/>
      <c r="FV414" s="60"/>
      <c r="FW414" s="60"/>
      <c r="FX414" s="60"/>
      <c r="FY414" s="60"/>
      <c r="FZ414" s="60"/>
      <c r="GA414" s="60"/>
      <c r="GB414" s="60"/>
      <c r="GC414" s="60"/>
      <c r="GD414" s="60"/>
      <c r="GE414" s="60"/>
    </row>
    <row r="415" spans="1:187" ht="17.25" customHeight="1">
      <c r="A415" s="16"/>
      <c r="B415" s="59"/>
      <c r="C415" s="59"/>
      <c r="D415" s="59"/>
      <c r="E415" s="59"/>
      <c r="F415" s="59"/>
      <c r="G415" s="59"/>
      <c r="H415" s="58"/>
      <c r="I415" s="59"/>
      <c r="J415" s="59"/>
      <c r="K415" s="59"/>
      <c r="L415" s="59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  <c r="FH415" s="60"/>
      <c r="FI415" s="60"/>
      <c r="FJ415" s="60"/>
      <c r="FK415" s="60"/>
      <c r="FL415" s="60"/>
      <c r="FM415" s="60"/>
      <c r="FN415" s="60"/>
      <c r="FO415" s="60"/>
      <c r="FP415" s="60"/>
      <c r="FQ415" s="60"/>
      <c r="FR415" s="60"/>
      <c r="FS415" s="60"/>
      <c r="FT415" s="60"/>
      <c r="FU415" s="60"/>
      <c r="FV415" s="60"/>
      <c r="FW415" s="60"/>
      <c r="FX415" s="60"/>
      <c r="FY415" s="60"/>
      <c r="FZ415" s="60"/>
      <c r="GA415" s="60"/>
      <c r="GB415" s="60"/>
      <c r="GC415" s="60"/>
      <c r="GD415" s="60"/>
      <c r="GE415" s="60"/>
    </row>
    <row r="416" spans="1:187" ht="17.25" customHeight="1">
      <c r="A416" s="16"/>
      <c r="B416" s="59"/>
      <c r="C416" s="59"/>
      <c r="D416" s="59"/>
      <c r="E416" s="59"/>
      <c r="F416" s="59"/>
      <c r="G416" s="59"/>
      <c r="H416" s="58"/>
      <c r="I416" s="59"/>
      <c r="J416" s="59"/>
      <c r="K416" s="59"/>
      <c r="L416" s="59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  <c r="FH416" s="60"/>
      <c r="FI416" s="60"/>
      <c r="FJ416" s="60"/>
      <c r="FK416" s="60"/>
      <c r="FL416" s="60"/>
      <c r="FM416" s="60"/>
      <c r="FN416" s="60"/>
      <c r="FO416" s="60"/>
      <c r="FP416" s="60"/>
      <c r="FQ416" s="60"/>
      <c r="FR416" s="60"/>
      <c r="FS416" s="60"/>
      <c r="FT416" s="60"/>
      <c r="FU416" s="60"/>
      <c r="FV416" s="60"/>
      <c r="FW416" s="60"/>
      <c r="FX416" s="60"/>
      <c r="FY416" s="60"/>
      <c r="FZ416" s="60"/>
      <c r="GA416" s="60"/>
      <c r="GB416" s="60"/>
      <c r="GC416" s="60"/>
      <c r="GD416" s="60"/>
      <c r="GE416" s="60"/>
    </row>
    <row r="417" spans="1:187" ht="17.25" customHeight="1">
      <c r="A417" s="16"/>
      <c r="B417" s="59"/>
      <c r="C417" s="59"/>
      <c r="D417" s="59"/>
      <c r="E417" s="59"/>
      <c r="F417" s="59"/>
      <c r="G417" s="59"/>
      <c r="H417" s="58"/>
      <c r="I417" s="59"/>
      <c r="J417" s="59"/>
      <c r="K417" s="59"/>
      <c r="L417" s="59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  <c r="FH417" s="60"/>
      <c r="FI417" s="60"/>
      <c r="FJ417" s="60"/>
      <c r="FK417" s="60"/>
      <c r="FL417" s="60"/>
      <c r="FM417" s="60"/>
      <c r="FN417" s="60"/>
      <c r="FO417" s="60"/>
      <c r="FP417" s="60"/>
      <c r="FQ417" s="60"/>
      <c r="FR417" s="60"/>
      <c r="FS417" s="60"/>
      <c r="FT417" s="60"/>
      <c r="FU417" s="60"/>
      <c r="FV417" s="60"/>
      <c r="FW417" s="60"/>
      <c r="FX417" s="60"/>
      <c r="FY417" s="60"/>
      <c r="FZ417" s="60"/>
      <c r="GA417" s="60"/>
      <c r="GB417" s="60"/>
      <c r="GC417" s="60"/>
      <c r="GD417" s="60"/>
      <c r="GE417" s="60"/>
    </row>
    <row r="418" spans="1:187" ht="17.25" customHeight="1">
      <c r="A418" s="16"/>
      <c r="B418" s="59"/>
      <c r="C418" s="59"/>
      <c r="D418" s="59"/>
      <c r="E418" s="59"/>
      <c r="F418" s="59"/>
      <c r="G418" s="59"/>
      <c r="H418" s="58"/>
      <c r="I418" s="59"/>
      <c r="J418" s="59"/>
      <c r="K418" s="59"/>
      <c r="L418" s="59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  <c r="FH418" s="60"/>
      <c r="FI418" s="60"/>
      <c r="FJ418" s="60"/>
      <c r="FK418" s="60"/>
      <c r="FL418" s="60"/>
      <c r="FM418" s="60"/>
      <c r="FN418" s="60"/>
      <c r="FO418" s="60"/>
      <c r="FP418" s="60"/>
      <c r="FQ418" s="60"/>
      <c r="FR418" s="60"/>
      <c r="FS418" s="60"/>
      <c r="FT418" s="60"/>
      <c r="FU418" s="60"/>
      <c r="FV418" s="60"/>
      <c r="FW418" s="60"/>
      <c r="FX418" s="60"/>
      <c r="FY418" s="60"/>
      <c r="FZ418" s="60"/>
      <c r="GA418" s="60"/>
      <c r="GB418" s="60"/>
      <c r="GC418" s="60"/>
      <c r="GD418" s="60"/>
      <c r="GE418" s="60"/>
    </row>
    <row r="419" spans="1:187" ht="17.25" customHeight="1">
      <c r="A419" s="16"/>
      <c r="B419" s="59"/>
      <c r="C419" s="59"/>
      <c r="D419" s="59"/>
      <c r="E419" s="59"/>
      <c r="F419" s="59"/>
      <c r="G419" s="59"/>
      <c r="H419" s="58"/>
      <c r="I419" s="59"/>
      <c r="J419" s="59"/>
      <c r="K419" s="59"/>
      <c r="L419" s="59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  <c r="FH419" s="60"/>
      <c r="FI419" s="60"/>
      <c r="FJ419" s="60"/>
      <c r="FK419" s="60"/>
      <c r="FL419" s="60"/>
      <c r="FM419" s="60"/>
      <c r="FN419" s="60"/>
      <c r="FO419" s="60"/>
      <c r="FP419" s="60"/>
      <c r="FQ419" s="60"/>
      <c r="FR419" s="60"/>
      <c r="FS419" s="60"/>
      <c r="FT419" s="60"/>
      <c r="FU419" s="60"/>
      <c r="FV419" s="60"/>
      <c r="FW419" s="60"/>
      <c r="FX419" s="60"/>
      <c r="FY419" s="60"/>
      <c r="FZ419" s="60"/>
      <c r="GA419" s="60"/>
      <c r="GB419" s="60"/>
      <c r="GC419" s="60"/>
      <c r="GD419" s="60"/>
      <c r="GE419" s="60"/>
    </row>
    <row r="420" spans="1:187" ht="17.25" customHeight="1">
      <c r="A420" s="16"/>
      <c r="B420" s="59"/>
      <c r="C420" s="59"/>
      <c r="D420" s="59"/>
      <c r="E420" s="59"/>
      <c r="F420" s="59"/>
      <c r="G420" s="59"/>
      <c r="H420" s="58"/>
      <c r="I420" s="59"/>
      <c r="J420" s="59"/>
      <c r="K420" s="59"/>
      <c r="L420" s="59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  <c r="FH420" s="60"/>
      <c r="FI420" s="60"/>
      <c r="FJ420" s="60"/>
      <c r="FK420" s="60"/>
      <c r="FL420" s="60"/>
      <c r="FM420" s="60"/>
      <c r="FN420" s="60"/>
      <c r="FO420" s="60"/>
      <c r="FP420" s="60"/>
      <c r="FQ420" s="60"/>
      <c r="FR420" s="60"/>
      <c r="FS420" s="60"/>
      <c r="FT420" s="60"/>
      <c r="FU420" s="60"/>
      <c r="FV420" s="60"/>
      <c r="FW420" s="60"/>
      <c r="FX420" s="60"/>
      <c r="FY420" s="60"/>
      <c r="FZ420" s="60"/>
      <c r="GA420" s="60"/>
      <c r="GB420" s="60"/>
      <c r="GC420" s="60"/>
      <c r="GD420" s="60"/>
      <c r="GE420" s="60"/>
    </row>
    <row r="421" spans="1:187" ht="17.25" customHeight="1">
      <c r="A421" s="16"/>
      <c r="B421" s="59"/>
      <c r="C421" s="59"/>
      <c r="D421" s="59"/>
      <c r="E421" s="59"/>
      <c r="F421" s="59"/>
      <c r="G421" s="59"/>
      <c r="H421" s="58"/>
      <c r="I421" s="59"/>
      <c r="J421" s="59"/>
      <c r="K421" s="59"/>
      <c r="L421" s="59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</row>
    <row r="422" spans="1:187" ht="17.25" customHeight="1">
      <c r="A422" s="16"/>
      <c r="B422" s="59"/>
      <c r="C422" s="59"/>
      <c r="D422" s="59"/>
      <c r="E422" s="59"/>
      <c r="F422" s="59"/>
      <c r="G422" s="59"/>
      <c r="H422" s="58"/>
      <c r="I422" s="59"/>
      <c r="J422" s="59"/>
      <c r="K422" s="59"/>
      <c r="L422" s="59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</row>
    <row r="423" spans="1:187" ht="17.25" customHeight="1">
      <c r="A423" s="16"/>
      <c r="B423" s="59"/>
      <c r="C423" s="59"/>
      <c r="D423" s="59"/>
      <c r="E423" s="59"/>
      <c r="F423" s="59"/>
      <c r="G423" s="59"/>
      <c r="H423" s="58"/>
      <c r="I423" s="59"/>
      <c r="J423" s="59"/>
      <c r="K423" s="59"/>
      <c r="L423" s="59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  <c r="FH423" s="60"/>
      <c r="FI423" s="60"/>
      <c r="FJ423" s="60"/>
      <c r="FK423" s="60"/>
      <c r="FL423" s="60"/>
      <c r="FM423" s="60"/>
      <c r="FN423" s="60"/>
      <c r="FO423" s="60"/>
      <c r="FP423" s="60"/>
      <c r="FQ423" s="60"/>
      <c r="FR423" s="60"/>
      <c r="FS423" s="60"/>
      <c r="FT423" s="60"/>
      <c r="FU423" s="60"/>
      <c r="FV423" s="60"/>
      <c r="FW423" s="60"/>
      <c r="FX423" s="60"/>
      <c r="FY423" s="60"/>
      <c r="FZ423" s="60"/>
      <c r="GA423" s="60"/>
      <c r="GB423" s="60"/>
      <c r="GC423" s="60"/>
      <c r="GD423" s="60"/>
      <c r="GE423" s="60"/>
    </row>
    <row r="424" spans="1:187" ht="17.25" customHeight="1">
      <c r="A424" s="16"/>
      <c r="B424" s="59"/>
      <c r="C424" s="59"/>
      <c r="D424" s="59"/>
      <c r="E424" s="59"/>
      <c r="F424" s="59"/>
      <c r="G424" s="59"/>
      <c r="H424" s="58"/>
      <c r="I424" s="59"/>
      <c r="J424" s="59"/>
      <c r="K424" s="59"/>
      <c r="L424" s="59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  <c r="FH424" s="60"/>
      <c r="FI424" s="60"/>
      <c r="FJ424" s="60"/>
      <c r="FK424" s="60"/>
      <c r="FL424" s="60"/>
      <c r="FM424" s="60"/>
      <c r="FN424" s="60"/>
      <c r="FO424" s="60"/>
      <c r="FP424" s="60"/>
      <c r="FQ424" s="60"/>
      <c r="FR424" s="60"/>
      <c r="FS424" s="60"/>
      <c r="FT424" s="60"/>
      <c r="FU424" s="60"/>
      <c r="FV424" s="60"/>
      <c r="FW424" s="60"/>
      <c r="FX424" s="60"/>
      <c r="FY424" s="60"/>
      <c r="FZ424" s="60"/>
      <c r="GA424" s="60"/>
      <c r="GB424" s="60"/>
      <c r="GC424" s="60"/>
      <c r="GD424" s="60"/>
      <c r="GE424" s="60"/>
    </row>
    <row r="425" spans="1:187" ht="17.25" customHeight="1">
      <c r="A425" s="16"/>
      <c r="B425" s="59"/>
      <c r="C425" s="59"/>
      <c r="D425" s="59"/>
      <c r="E425" s="59"/>
      <c r="F425" s="59"/>
      <c r="G425" s="59"/>
      <c r="H425" s="58"/>
      <c r="I425" s="59"/>
      <c r="J425" s="59"/>
      <c r="K425" s="59"/>
      <c r="L425" s="59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  <c r="FH425" s="60"/>
      <c r="FI425" s="60"/>
      <c r="FJ425" s="60"/>
      <c r="FK425" s="60"/>
      <c r="FL425" s="60"/>
      <c r="FM425" s="60"/>
      <c r="FN425" s="60"/>
      <c r="FO425" s="60"/>
      <c r="FP425" s="60"/>
      <c r="FQ425" s="60"/>
      <c r="FR425" s="60"/>
      <c r="FS425" s="60"/>
      <c r="FT425" s="60"/>
      <c r="FU425" s="60"/>
      <c r="FV425" s="60"/>
      <c r="FW425" s="60"/>
      <c r="FX425" s="60"/>
      <c r="FY425" s="60"/>
      <c r="FZ425" s="60"/>
      <c r="GA425" s="60"/>
      <c r="GB425" s="60"/>
      <c r="GC425" s="60"/>
      <c r="GD425" s="60"/>
      <c r="GE425" s="60"/>
    </row>
    <row r="426" spans="1:187" ht="17.25" customHeight="1">
      <c r="A426" s="16"/>
      <c r="B426" s="59"/>
      <c r="C426" s="59"/>
      <c r="D426" s="59"/>
      <c r="E426" s="59"/>
      <c r="F426" s="59"/>
      <c r="G426" s="59"/>
      <c r="H426" s="58"/>
      <c r="I426" s="59"/>
      <c r="J426" s="59"/>
      <c r="K426" s="59"/>
      <c r="L426" s="59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  <c r="FH426" s="60"/>
      <c r="FI426" s="60"/>
      <c r="FJ426" s="60"/>
      <c r="FK426" s="60"/>
      <c r="FL426" s="60"/>
      <c r="FM426" s="60"/>
      <c r="FN426" s="60"/>
      <c r="FO426" s="60"/>
      <c r="FP426" s="60"/>
      <c r="FQ426" s="60"/>
      <c r="FR426" s="60"/>
      <c r="FS426" s="60"/>
      <c r="FT426" s="60"/>
      <c r="FU426" s="60"/>
      <c r="FV426" s="60"/>
      <c r="FW426" s="60"/>
      <c r="FX426" s="60"/>
      <c r="FY426" s="60"/>
      <c r="FZ426" s="60"/>
      <c r="GA426" s="60"/>
      <c r="GB426" s="60"/>
      <c r="GC426" s="60"/>
      <c r="GD426" s="60"/>
      <c r="GE426" s="60"/>
    </row>
    <row r="427" spans="1:187" ht="17.25" customHeight="1">
      <c r="A427" s="16"/>
      <c r="B427" s="59"/>
      <c r="C427" s="59"/>
      <c r="D427" s="59"/>
      <c r="E427" s="59"/>
      <c r="F427" s="59"/>
      <c r="G427" s="59"/>
      <c r="H427" s="58"/>
      <c r="I427" s="59"/>
      <c r="J427" s="59"/>
      <c r="K427" s="59"/>
      <c r="L427" s="59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  <c r="FH427" s="60"/>
      <c r="FI427" s="60"/>
      <c r="FJ427" s="60"/>
      <c r="FK427" s="60"/>
      <c r="FL427" s="60"/>
      <c r="FM427" s="60"/>
      <c r="FN427" s="60"/>
      <c r="FO427" s="60"/>
      <c r="FP427" s="60"/>
      <c r="FQ427" s="60"/>
      <c r="FR427" s="60"/>
      <c r="FS427" s="60"/>
      <c r="FT427" s="60"/>
      <c r="FU427" s="60"/>
      <c r="FV427" s="60"/>
      <c r="FW427" s="60"/>
      <c r="FX427" s="60"/>
      <c r="FY427" s="60"/>
      <c r="FZ427" s="60"/>
      <c r="GA427" s="60"/>
      <c r="GB427" s="60"/>
      <c r="GC427" s="60"/>
      <c r="GD427" s="60"/>
      <c r="GE427" s="60"/>
    </row>
    <row r="428" spans="1:187" ht="17.25" customHeight="1">
      <c r="A428" s="16"/>
      <c r="B428" s="59"/>
      <c r="C428" s="59"/>
      <c r="D428" s="59"/>
      <c r="E428" s="59"/>
      <c r="F428" s="59"/>
      <c r="G428" s="59"/>
      <c r="H428" s="58"/>
      <c r="I428" s="59"/>
      <c r="J428" s="59"/>
      <c r="K428" s="59"/>
      <c r="L428" s="59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  <c r="FH428" s="60"/>
      <c r="FI428" s="60"/>
      <c r="FJ428" s="60"/>
      <c r="FK428" s="60"/>
      <c r="FL428" s="60"/>
      <c r="FM428" s="60"/>
      <c r="FN428" s="60"/>
      <c r="FO428" s="60"/>
      <c r="FP428" s="60"/>
      <c r="FQ428" s="60"/>
      <c r="FR428" s="60"/>
      <c r="FS428" s="60"/>
      <c r="FT428" s="60"/>
      <c r="FU428" s="60"/>
      <c r="FV428" s="60"/>
      <c r="FW428" s="60"/>
      <c r="FX428" s="60"/>
      <c r="FY428" s="60"/>
      <c r="FZ428" s="60"/>
      <c r="GA428" s="60"/>
      <c r="GB428" s="60"/>
      <c r="GC428" s="60"/>
      <c r="GD428" s="60"/>
      <c r="GE428" s="60"/>
    </row>
    <row r="429" spans="1:187" ht="17.25" customHeight="1">
      <c r="A429" s="16"/>
      <c r="B429" s="59"/>
      <c r="C429" s="59"/>
      <c r="D429" s="59"/>
      <c r="E429" s="59"/>
      <c r="F429" s="59"/>
      <c r="G429" s="59"/>
      <c r="H429" s="58"/>
      <c r="I429" s="59"/>
      <c r="J429" s="59"/>
      <c r="K429" s="59"/>
      <c r="L429" s="59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  <c r="FH429" s="60"/>
      <c r="FI429" s="60"/>
      <c r="FJ429" s="60"/>
      <c r="FK429" s="60"/>
      <c r="FL429" s="60"/>
      <c r="FM429" s="60"/>
      <c r="FN429" s="60"/>
      <c r="FO429" s="60"/>
      <c r="FP429" s="60"/>
      <c r="FQ429" s="60"/>
      <c r="FR429" s="60"/>
      <c r="FS429" s="60"/>
      <c r="FT429" s="60"/>
      <c r="FU429" s="60"/>
      <c r="FV429" s="60"/>
      <c r="FW429" s="60"/>
      <c r="FX429" s="60"/>
      <c r="FY429" s="60"/>
      <c r="FZ429" s="60"/>
      <c r="GA429" s="60"/>
      <c r="GB429" s="60"/>
      <c r="GC429" s="60"/>
      <c r="GD429" s="60"/>
      <c r="GE429" s="60"/>
    </row>
    <row r="430" spans="1:187" ht="17.25" customHeight="1">
      <c r="A430" s="16"/>
      <c r="B430" s="59"/>
      <c r="C430" s="59"/>
      <c r="D430" s="59"/>
      <c r="E430" s="59"/>
      <c r="F430" s="59"/>
      <c r="G430" s="59"/>
      <c r="H430" s="58"/>
      <c r="I430" s="59"/>
      <c r="J430" s="59"/>
      <c r="K430" s="59"/>
      <c r="L430" s="59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  <c r="FH430" s="60"/>
      <c r="FI430" s="60"/>
      <c r="FJ430" s="60"/>
      <c r="FK430" s="60"/>
      <c r="FL430" s="60"/>
      <c r="FM430" s="60"/>
      <c r="FN430" s="60"/>
      <c r="FO430" s="60"/>
      <c r="FP430" s="60"/>
      <c r="FQ430" s="60"/>
      <c r="FR430" s="60"/>
      <c r="FS430" s="60"/>
      <c r="FT430" s="60"/>
      <c r="FU430" s="60"/>
      <c r="FV430" s="60"/>
      <c r="FW430" s="60"/>
      <c r="FX430" s="60"/>
      <c r="FY430" s="60"/>
      <c r="FZ430" s="60"/>
      <c r="GA430" s="60"/>
      <c r="GB430" s="60"/>
      <c r="GC430" s="60"/>
      <c r="GD430" s="60"/>
      <c r="GE430" s="60"/>
    </row>
    <row r="431" spans="1:187" ht="17.25" customHeight="1">
      <c r="A431" s="16"/>
      <c r="B431" s="59"/>
      <c r="C431" s="59"/>
      <c r="D431" s="59"/>
      <c r="E431" s="59"/>
      <c r="F431" s="59"/>
      <c r="G431" s="59"/>
      <c r="H431" s="58"/>
      <c r="I431" s="59"/>
      <c r="J431" s="59"/>
      <c r="K431" s="59"/>
      <c r="L431" s="59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  <c r="FH431" s="60"/>
      <c r="FI431" s="60"/>
      <c r="FJ431" s="60"/>
      <c r="FK431" s="60"/>
      <c r="FL431" s="60"/>
      <c r="FM431" s="60"/>
      <c r="FN431" s="60"/>
      <c r="FO431" s="60"/>
      <c r="FP431" s="60"/>
      <c r="FQ431" s="60"/>
      <c r="FR431" s="60"/>
      <c r="FS431" s="60"/>
      <c r="FT431" s="60"/>
      <c r="FU431" s="60"/>
      <c r="FV431" s="60"/>
      <c r="FW431" s="60"/>
      <c r="FX431" s="60"/>
      <c r="FY431" s="60"/>
      <c r="FZ431" s="60"/>
      <c r="GA431" s="60"/>
      <c r="GB431" s="60"/>
      <c r="GC431" s="60"/>
      <c r="GD431" s="60"/>
      <c r="GE431" s="60"/>
    </row>
    <row r="432" spans="1:187" ht="17.25" customHeight="1">
      <c r="A432" s="16"/>
      <c r="B432" s="59"/>
      <c r="C432" s="59"/>
      <c r="D432" s="59"/>
      <c r="E432" s="59"/>
      <c r="F432" s="59"/>
      <c r="G432" s="59"/>
      <c r="H432" s="58"/>
      <c r="I432" s="59"/>
      <c r="J432" s="59"/>
      <c r="K432" s="59"/>
      <c r="L432" s="59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</row>
    <row r="433" spans="1:187" ht="17.25" customHeight="1">
      <c r="A433" s="16"/>
      <c r="B433" s="59"/>
      <c r="C433" s="59"/>
      <c r="D433" s="59"/>
      <c r="E433" s="59"/>
      <c r="F433" s="59"/>
      <c r="G433" s="59"/>
      <c r="H433" s="58"/>
      <c r="I433" s="59"/>
      <c r="J433" s="59"/>
      <c r="K433" s="59"/>
      <c r="L433" s="59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</row>
    <row r="434" spans="1:187" ht="17.25" customHeight="1">
      <c r="A434" s="16"/>
      <c r="B434" s="59"/>
      <c r="C434" s="59"/>
      <c r="D434" s="59"/>
      <c r="E434" s="59"/>
      <c r="F434" s="59"/>
      <c r="G434" s="59"/>
      <c r="H434" s="58"/>
      <c r="I434" s="59"/>
      <c r="J434" s="59"/>
      <c r="K434" s="59"/>
      <c r="L434" s="59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</row>
    <row r="435" spans="1:187" ht="17.25" customHeight="1">
      <c r="A435" s="16"/>
      <c r="B435" s="59"/>
      <c r="C435" s="59"/>
      <c r="D435" s="59"/>
      <c r="E435" s="59"/>
      <c r="F435" s="59"/>
      <c r="G435" s="59"/>
      <c r="H435" s="58"/>
      <c r="I435" s="59"/>
      <c r="J435" s="59"/>
      <c r="K435" s="59"/>
      <c r="L435" s="59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  <c r="FH435" s="60"/>
      <c r="FI435" s="60"/>
      <c r="FJ435" s="60"/>
      <c r="FK435" s="60"/>
      <c r="FL435" s="60"/>
      <c r="FM435" s="60"/>
      <c r="FN435" s="60"/>
      <c r="FO435" s="60"/>
      <c r="FP435" s="60"/>
      <c r="FQ435" s="60"/>
      <c r="FR435" s="60"/>
      <c r="FS435" s="60"/>
      <c r="FT435" s="60"/>
      <c r="FU435" s="60"/>
      <c r="FV435" s="60"/>
      <c r="FW435" s="60"/>
      <c r="FX435" s="60"/>
      <c r="FY435" s="60"/>
      <c r="FZ435" s="60"/>
      <c r="GA435" s="60"/>
      <c r="GB435" s="60"/>
      <c r="GC435" s="60"/>
      <c r="GD435" s="60"/>
      <c r="GE435" s="60"/>
    </row>
    <row r="436" spans="1:187" ht="17.25" customHeight="1">
      <c r="A436" s="16"/>
      <c r="B436" s="59"/>
      <c r="C436" s="59"/>
      <c r="D436" s="59"/>
      <c r="E436" s="59"/>
      <c r="F436" s="59"/>
      <c r="G436" s="59"/>
      <c r="H436" s="58"/>
      <c r="I436" s="59"/>
      <c r="J436" s="59"/>
      <c r="K436" s="59"/>
      <c r="L436" s="59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  <c r="FH436" s="60"/>
      <c r="FI436" s="60"/>
      <c r="FJ436" s="60"/>
      <c r="FK436" s="60"/>
      <c r="FL436" s="60"/>
      <c r="FM436" s="60"/>
      <c r="FN436" s="60"/>
      <c r="FO436" s="60"/>
      <c r="FP436" s="60"/>
      <c r="FQ436" s="60"/>
      <c r="FR436" s="60"/>
      <c r="FS436" s="60"/>
      <c r="FT436" s="60"/>
      <c r="FU436" s="60"/>
      <c r="FV436" s="60"/>
      <c r="FW436" s="60"/>
      <c r="FX436" s="60"/>
      <c r="FY436" s="60"/>
      <c r="FZ436" s="60"/>
      <c r="GA436" s="60"/>
      <c r="GB436" s="60"/>
      <c r="GC436" s="60"/>
      <c r="GD436" s="60"/>
      <c r="GE436" s="60"/>
    </row>
    <row r="437" spans="1:187" ht="17.25" customHeight="1">
      <c r="A437" s="16"/>
      <c r="B437" s="59"/>
      <c r="C437" s="59"/>
      <c r="D437" s="59"/>
      <c r="E437" s="59"/>
      <c r="F437" s="59"/>
      <c r="G437" s="59"/>
      <c r="H437" s="58"/>
      <c r="I437" s="59"/>
      <c r="J437" s="59"/>
      <c r="K437" s="59"/>
      <c r="L437" s="59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  <c r="FO437" s="60"/>
      <c r="FP437" s="60"/>
      <c r="FQ437" s="60"/>
      <c r="FR437" s="60"/>
      <c r="FS437" s="60"/>
      <c r="FT437" s="60"/>
      <c r="FU437" s="60"/>
      <c r="FV437" s="60"/>
      <c r="FW437" s="60"/>
      <c r="FX437" s="60"/>
      <c r="FY437" s="60"/>
      <c r="FZ437" s="60"/>
      <c r="GA437" s="60"/>
      <c r="GB437" s="60"/>
      <c r="GC437" s="60"/>
      <c r="GD437" s="60"/>
      <c r="GE437" s="60"/>
    </row>
    <row r="438" spans="1:187" ht="17.25" customHeight="1">
      <c r="A438" s="16"/>
      <c r="B438" s="59"/>
      <c r="C438" s="59"/>
      <c r="D438" s="59"/>
      <c r="E438" s="59"/>
      <c r="F438" s="59"/>
      <c r="G438" s="59"/>
      <c r="H438" s="58"/>
      <c r="I438" s="59"/>
      <c r="J438" s="59"/>
      <c r="K438" s="59"/>
      <c r="L438" s="59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  <c r="FO438" s="60"/>
      <c r="FP438" s="60"/>
      <c r="FQ438" s="60"/>
      <c r="FR438" s="60"/>
      <c r="FS438" s="60"/>
      <c r="FT438" s="60"/>
      <c r="FU438" s="60"/>
      <c r="FV438" s="60"/>
      <c r="FW438" s="60"/>
      <c r="FX438" s="60"/>
      <c r="FY438" s="60"/>
      <c r="FZ438" s="60"/>
      <c r="GA438" s="60"/>
      <c r="GB438" s="60"/>
      <c r="GC438" s="60"/>
      <c r="GD438" s="60"/>
      <c r="GE438" s="60"/>
    </row>
    <row r="439" spans="1:187" ht="17.25" customHeight="1">
      <c r="A439" s="16"/>
      <c r="B439" s="59"/>
      <c r="C439" s="59"/>
      <c r="D439" s="59"/>
      <c r="E439" s="59"/>
      <c r="F439" s="59"/>
      <c r="G439" s="59"/>
      <c r="H439" s="58"/>
      <c r="I439" s="59"/>
      <c r="J439" s="59"/>
      <c r="K439" s="59"/>
      <c r="L439" s="59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  <c r="FO439" s="60"/>
      <c r="FP439" s="60"/>
      <c r="FQ439" s="60"/>
      <c r="FR439" s="60"/>
      <c r="FS439" s="60"/>
      <c r="FT439" s="60"/>
      <c r="FU439" s="60"/>
      <c r="FV439" s="60"/>
      <c r="FW439" s="60"/>
      <c r="FX439" s="60"/>
      <c r="FY439" s="60"/>
      <c r="FZ439" s="60"/>
      <c r="GA439" s="60"/>
      <c r="GB439" s="60"/>
      <c r="GC439" s="60"/>
      <c r="GD439" s="60"/>
      <c r="GE439" s="60"/>
    </row>
    <row r="440" spans="1:187" ht="17.25" customHeight="1">
      <c r="A440" s="16"/>
      <c r="B440" s="59"/>
      <c r="C440" s="59"/>
      <c r="D440" s="59"/>
      <c r="E440" s="59"/>
      <c r="F440" s="59"/>
      <c r="G440" s="59"/>
      <c r="H440" s="58"/>
      <c r="I440" s="59"/>
      <c r="J440" s="59"/>
      <c r="K440" s="59"/>
      <c r="L440" s="59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</row>
    <row r="441" spans="1:187" ht="17.25" customHeight="1">
      <c r="A441" s="16"/>
      <c r="B441" s="59"/>
      <c r="C441" s="59"/>
      <c r="D441" s="59"/>
      <c r="E441" s="59"/>
      <c r="F441" s="59"/>
      <c r="G441" s="59"/>
      <c r="H441" s="58"/>
      <c r="I441" s="59"/>
      <c r="J441" s="59"/>
      <c r="K441" s="59"/>
      <c r="L441" s="59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</row>
    <row r="442" spans="1:187" ht="17.25" customHeight="1">
      <c r="A442" s="16"/>
      <c r="B442" s="59"/>
      <c r="C442" s="59"/>
      <c r="D442" s="59"/>
      <c r="E442" s="59"/>
      <c r="F442" s="59"/>
      <c r="G442" s="59"/>
      <c r="H442" s="58"/>
      <c r="I442" s="59"/>
      <c r="J442" s="59"/>
      <c r="K442" s="59"/>
      <c r="L442" s="59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  <c r="FO442" s="60"/>
      <c r="FP442" s="60"/>
      <c r="FQ442" s="60"/>
      <c r="FR442" s="60"/>
      <c r="FS442" s="60"/>
      <c r="FT442" s="60"/>
      <c r="FU442" s="60"/>
      <c r="FV442" s="60"/>
      <c r="FW442" s="60"/>
      <c r="FX442" s="60"/>
      <c r="FY442" s="60"/>
      <c r="FZ442" s="60"/>
      <c r="GA442" s="60"/>
      <c r="GB442" s="60"/>
      <c r="GC442" s="60"/>
      <c r="GD442" s="60"/>
      <c r="GE442" s="60"/>
    </row>
    <row r="443" spans="1:187" ht="17.25" customHeight="1">
      <c r="A443" s="16"/>
      <c r="B443" s="59"/>
      <c r="C443" s="59"/>
      <c r="D443" s="59"/>
      <c r="E443" s="59"/>
      <c r="F443" s="59"/>
      <c r="G443" s="59"/>
      <c r="H443" s="58"/>
      <c r="I443" s="59"/>
      <c r="J443" s="59"/>
      <c r="K443" s="59"/>
      <c r="L443" s="59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  <c r="FO443" s="60"/>
      <c r="FP443" s="60"/>
      <c r="FQ443" s="60"/>
      <c r="FR443" s="60"/>
      <c r="FS443" s="60"/>
      <c r="FT443" s="60"/>
      <c r="FU443" s="60"/>
      <c r="FV443" s="60"/>
      <c r="FW443" s="60"/>
      <c r="FX443" s="60"/>
      <c r="FY443" s="60"/>
      <c r="FZ443" s="60"/>
      <c r="GA443" s="60"/>
      <c r="GB443" s="60"/>
      <c r="GC443" s="60"/>
      <c r="GD443" s="60"/>
      <c r="GE443" s="60"/>
    </row>
    <row r="444" spans="1:187" ht="17.25" customHeight="1">
      <c r="A444" s="16"/>
      <c r="B444" s="59"/>
      <c r="C444" s="59"/>
      <c r="D444" s="59"/>
      <c r="E444" s="59"/>
      <c r="F444" s="59"/>
      <c r="G444" s="59"/>
      <c r="H444" s="58"/>
      <c r="I444" s="59"/>
      <c r="J444" s="59"/>
      <c r="K444" s="59"/>
      <c r="L444" s="59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  <c r="FO444" s="60"/>
      <c r="FP444" s="60"/>
      <c r="FQ444" s="60"/>
      <c r="FR444" s="60"/>
      <c r="FS444" s="60"/>
      <c r="FT444" s="60"/>
      <c r="FU444" s="60"/>
      <c r="FV444" s="60"/>
      <c r="FW444" s="60"/>
      <c r="FX444" s="60"/>
      <c r="FY444" s="60"/>
      <c r="FZ444" s="60"/>
      <c r="GA444" s="60"/>
      <c r="GB444" s="60"/>
      <c r="GC444" s="60"/>
      <c r="GD444" s="60"/>
      <c r="GE444" s="60"/>
    </row>
    <row r="445" spans="1:187" ht="17.25" customHeight="1">
      <c r="A445" s="16"/>
      <c r="B445" s="59"/>
      <c r="C445" s="59"/>
      <c r="D445" s="59"/>
      <c r="E445" s="59"/>
      <c r="F445" s="59"/>
      <c r="G445" s="59"/>
      <c r="H445" s="58"/>
      <c r="I445" s="59"/>
      <c r="J445" s="59"/>
      <c r="K445" s="59"/>
      <c r="L445" s="59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  <c r="FO445" s="60"/>
      <c r="FP445" s="60"/>
      <c r="FQ445" s="60"/>
      <c r="FR445" s="60"/>
      <c r="FS445" s="60"/>
      <c r="FT445" s="60"/>
      <c r="FU445" s="60"/>
      <c r="FV445" s="60"/>
      <c r="FW445" s="60"/>
      <c r="FX445" s="60"/>
      <c r="FY445" s="60"/>
      <c r="FZ445" s="60"/>
      <c r="GA445" s="60"/>
      <c r="GB445" s="60"/>
      <c r="GC445" s="60"/>
      <c r="GD445" s="60"/>
      <c r="GE445" s="60"/>
    </row>
    <row r="446" spans="1:187" ht="17.25" customHeight="1">
      <c r="A446" s="16"/>
      <c r="B446" s="59"/>
      <c r="C446" s="59"/>
      <c r="D446" s="59"/>
      <c r="E446" s="59"/>
      <c r="F446" s="59"/>
      <c r="G446" s="59"/>
      <c r="H446" s="58"/>
      <c r="I446" s="59"/>
      <c r="J446" s="59"/>
      <c r="K446" s="59"/>
      <c r="L446" s="59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  <c r="FO446" s="60"/>
      <c r="FP446" s="60"/>
      <c r="FQ446" s="60"/>
      <c r="FR446" s="60"/>
      <c r="FS446" s="60"/>
      <c r="FT446" s="60"/>
      <c r="FU446" s="60"/>
      <c r="FV446" s="60"/>
      <c r="FW446" s="60"/>
      <c r="FX446" s="60"/>
      <c r="FY446" s="60"/>
      <c r="FZ446" s="60"/>
      <c r="GA446" s="60"/>
      <c r="GB446" s="60"/>
      <c r="GC446" s="60"/>
      <c r="GD446" s="60"/>
      <c r="GE446" s="60"/>
    </row>
    <row r="447" spans="1:187" ht="17.25" customHeight="1">
      <c r="A447" s="16"/>
      <c r="B447" s="59"/>
      <c r="C447" s="59"/>
      <c r="D447" s="59"/>
      <c r="E447" s="59"/>
      <c r="F447" s="59"/>
      <c r="G447" s="59"/>
      <c r="H447" s="58"/>
      <c r="I447" s="59"/>
      <c r="J447" s="59"/>
      <c r="K447" s="59"/>
      <c r="L447" s="59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  <c r="FO447" s="60"/>
      <c r="FP447" s="60"/>
      <c r="FQ447" s="60"/>
      <c r="FR447" s="60"/>
      <c r="FS447" s="60"/>
      <c r="FT447" s="60"/>
      <c r="FU447" s="60"/>
      <c r="FV447" s="60"/>
      <c r="FW447" s="60"/>
      <c r="FX447" s="60"/>
      <c r="FY447" s="60"/>
      <c r="FZ447" s="60"/>
      <c r="GA447" s="60"/>
      <c r="GB447" s="60"/>
      <c r="GC447" s="60"/>
      <c r="GD447" s="60"/>
      <c r="GE447" s="60"/>
    </row>
    <row r="448" spans="1:187" ht="17.25" customHeight="1">
      <c r="A448" s="16"/>
      <c r="B448" s="59"/>
      <c r="C448" s="59"/>
      <c r="D448" s="59"/>
      <c r="E448" s="59"/>
      <c r="F448" s="59"/>
      <c r="G448" s="59"/>
      <c r="H448" s="58"/>
      <c r="I448" s="59"/>
      <c r="J448" s="59"/>
      <c r="K448" s="59"/>
      <c r="L448" s="59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  <c r="FO448" s="60"/>
      <c r="FP448" s="60"/>
      <c r="FQ448" s="60"/>
      <c r="FR448" s="60"/>
      <c r="FS448" s="60"/>
      <c r="FT448" s="60"/>
      <c r="FU448" s="60"/>
      <c r="FV448" s="60"/>
      <c r="FW448" s="60"/>
      <c r="FX448" s="60"/>
      <c r="FY448" s="60"/>
      <c r="FZ448" s="60"/>
      <c r="GA448" s="60"/>
      <c r="GB448" s="60"/>
      <c r="GC448" s="60"/>
      <c r="GD448" s="60"/>
      <c r="GE448" s="60"/>
    </row>
    <row r="449" spans="1:187" ht="17.25" customHeight="1">
      <c r="A449" s="16"/>
      <c r="B449" s="59"/>
      <c r="C449" s="59"/>
      <c r="D449" s="59"/>
      <c r="E449" s="59"/>
      <c r="F449" s="59"/>
      <c r="G449" s="59"/>
      <c r="H449" s="58"/>
      <c r="I449" s="59"/>
      <c r="J449" s="59"/>
      <c r="K449" s="59"/>
      <c r="L449" s="59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  <c r="FO449" s="60"/>
      <c r="FP449" s="60"/>
      <c r="FQ449" s="60"/>
      <c r="FR449" s="60"/>
      <c r="FS449" s="60"/>
      <c r="FT449" s="60"/>
      <c r="FU449" s="60"/>
      <c r="FV449" s="60"/>
      <c r="FW449" s="60"/>
      <c r="FX449" s="60"/>
      <c r="FY449" s="60"/>
      <c r="FZ449" s="60"/>
      <c r="GA449" s="60"/>
      <c r="GB449" s="60"/>
      <c r="GC449" s="60"/>
      <c r="GD449" s="60"/>
      <c r="GE449" s="60"/>
    </row>
    <row r="450" spans="1:187" ht="17.25" customHeight="1">
      <c r="A450" s="16"/>
      <c r="B450" s="59"/>
      <c r="C450" s="59"/>
      <c r="D450" s="59"/>
      <c r="E450" s="59"/>
      <c r="F450" s="59"/>
      <c r="G450" s="59"/>
      <c r="H450" s="58"/>
      <c r="I450" s="59"/>
      <c r="J450" s="59"/>
      <c r="K450" s="59"/>
      <c r="L450" s="59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  <c r="FO450" s="60"/>
      <c r="FP450" s="60"/>
      <c r="FQ450" s="60"/>
      <c r="FR450" s="60"/>
      <c r="FS450" s="60"/>
      <c r="FT450" s="60"/>
      <c r="FU450" s="60"/>
      <c r="FV450" s="60"/>
      <c r="FW450" s="60"/>
      <c r="FX450" s="60"/>
      <c r="FY450" s="60"/>
      <c r="FZ450" s="60"/>
      <c r="GA450" s="60"/>
      <c r="GB450" s="60"/>
      <c r="GC450" s="60"/>
      <c r="GD450" s="60"/>
      <c r="GE450" s="60"/>
    </row>
    <row r="451" spans="1:187" ht="17.25" customHeight="1">
      <c r="A451" s="16"/>
      <c r="B451" s="59"/>
      <c r="C451" s="59"/>
      <c r="D451" s="59"/>
      <c r="E451" s="59"/>
      <c r="F451" s="59"/>
      <c r="G451" s="59"/>
      <c r="H451" s="58"/>
      <c r="I451" s="59"/>
      <c r="J451" s="59"/>
      <c r="K451" s="59"/>
      <c r="L451" s="59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  <c r="FO451" s="60"/>
      <c r="FP451" s="60"/>
      <c r="FQ451" s="60"/>
      <c r="FR451" s="60"/>
      <c r="FS451" s="60"/>
      <c r="FT451" s="60"/>
      <c r="FU451" s="60"/>
      <c r="FV451" s="60"/>
      <c r="FW451" s="60"/>
      <c r="FX451" s="60"/>
      <c r="FY451" s="60"/>
      <c r="FZ451" s="60"/>
      <c r="GA451" s="60"/>
      <c r="GB451" s="60"/>
      <c r="GC451" s="60"/>
      <c r="GD451" s="60"/>
      <c r="GE451" s="60"/>
    </row>
    <row r="452" spans="1:187" ht="17.25" customHeight="1">
      <c r="A452" s="16"/>
      <c r="B452" s="59"/>
      <c r="C452" s="59"/>
      <c r="D452" s="59"/>
      <c r="E452" s="59"/>
      <c r="F452" s="59"/>
      <c r="G452" s="59"/>
      <c r="H452" s="58"/>
      <c r="I452" s="59"/>
      <c r="J452" s="59"/>
      <c r="K452" s="59"/>
      <c r="L452" s="59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  <c r="FO452" s="60"/>
      <c r="FP452" s="60"/>
      <c r="FQ452" s="60"/>
      <c r="FR452" s="60"/>
      <c r="FS452" s="60"/>
      <c r="FT452" s="60"/>
      <c r="FU452" s="60"/>
      <c r="FV452" s="60"/>
      <c r="FW452" s="60"/>
      <c r="FX452" s="60"/>
      <c r="FY452" s="60"/>
      <c r="FZ452" s="60"/>
      <c r="GA452" s="60"/>
      <c r="GB452" s="60"/>
      <c r="GC452" s="60"/>
      <c r="GD452" s="60"/>
      <c r="GE452" s="60"/>
    </row>
    <row r="453" spans="1:187" ht="17.25" customHeight="1">
      <c r="A453" s="16"/>
      <c r="B453" s="59"/>
      <c r="C453" s="59"/>
      <c r="D453" s="59"/>
      <c r="E453" s="59"/>
      <c r="F453" s="59"/>
      <c r="G453" s="59"/>
      <c r="H453" s="58"/>
      <c r="I453" s="59"/>
      <c r="J453" s="59"/>
      <c r="K453" s="59"/>
      <c r="L453" s="59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  <c r="EK453" s="60"/>
      <c r="EL453" s="60"/>
      <c r="EM453" s="60"/>
      <c r="EN453" s="60"/>
      <c r="EO453" s="60"/>
      <c r="EP453" s="60"/>
      <c r="EQ453" s="60"/>
      <c r="ER453" s="60"/>
      <c r="ES453" s="60"/>
      <c r="ET453" s="60"/>
      <c r="EU453" s="60"/>
      <c r="EV453" s="60"/>
      <c r="EW453" s="60"/>
      <c r="EX453" s="60"/>
      <c r="EY453" s="60"/>
      <c r="EZ453" s="60"/>
      <c r="FA453" s="60"/>
      <c r="FB453" s="60"/>
      <c r="FC453" s="60"/>
      <c r="FD453" s="60"/>
      <c r="FE453" s="60"/>
      <c r="FF453" s="60"/>
      <c r="FG453" s="60"/>
      <c r="FH453" s="60"/>
      <c r="FI453" s="60"/>
      <c r="FJ453" s="60"/>
      <c r="FK453" s="60"/>
      <c r="FL453" s="60"/>
      <c r="FM453" s="60"/>
      <c r="FN453" s="60"/>
      <c r="FO453" s="60"/>
      <c r="FP453" s="60"/>
      <c r="FQ453" s="60"/>
      <c r="FR453" s="60"/>
      <c r="FS453" s="60"/>
      <c r="FT453" s="60"/>
      <c r="FU453" s="60"/>
      <c r="FV453" s="60"/>
      <c r="FW453" s="60"/>
      <c r="FX453" s="60"/>
      <c r="FY453" s="60"/>
      <c r="FZ453" s="60"/>
      <c r="GA453" s="60"/>
      <c r="GB453" s="60"/>
      <c r="GC453" s="60"/>
      <c r="GD453" s="60"/>
      <c r="GE453" s="60"/>
    </row>
    <row r="454" spans="1:187" ht="17.25" customHeight="1">
      <c r="A454" s="16"/>
      <c r="B454" s="59"/>
      <c r="C454" s="59"/>
      <c r="D454" s="59"/>
      <c r="E454" s="59"/>
      <c r="F454" s="59"/>
      <c r="G454" s="59"/>
      <c r="H454" s="58"/>
      <c r="I454" s="59"/>
      <c r="J454" s="59"/>
      <c r="K454" s="59"/>
      <c r="L454" s="59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  <c r="EK454" s="60"/>
      <c r="EL454" s="60"/>
      <c r="EM454" s="60"/>
      <c r="EN454" s="60"/>
      <c r="EO454" s="60"/>
      <c r="EP454" s="60"/>
      <c r="EQ454" s="60"/>
      <c r="ER454" s="60"/>
      <c r="ES454" s="60"/>
      <c r="ET454" s="60"/>
      <c r="EU454" s="60"/>
      <c r="EV454" s="60"/>
      <c r="EW454" s="60"/>
      <c r="EX454" s="60"/>
      <c r="EY454" s="60"/>
      <c r="EZ454" s="60"/>
      <c r="FA454" s="60"/>
      <c r="FB454" s="60"/>
      <c r="FC454" s="60"/>
      <c r="FD454" s="60"/>
      <c r="FE454" s="60"/>
      <c r="FF454" s="60"/>
      <c r="FG454" s="60"/>
      <c r="FH454" s="60"/>
      <c r="FI454" s="60"/>
      <c r="FJ454" s="60"/>
      <c r="FK454" s="60"/>
      <c r="FL454" s="60"/>
      <c r="FM454" s="60"/>
      <c r="FN454" s="60"/>
      <c r="FO454" s="60"/>
      <c r="FP454" s="60"/>
      <c r="FQ454" s="60"/>
      <c r="FR454" s="60"/>
      <c r="FS454" s="60"/>
      <c r="FT454" s="60"/>
      <c r="FU454" s="60"/>
      <c r="FV454" s="60"/>
      <c r="FW454" s="60"/>
      <c r="FX454" s="60"/>
      <c r="FY454" s="60"/>
      <c r="FZ454" s="60"/>
      <c r="GA454" s="60"/>
      <c r="GB454" s="60"/>
      <c r="GC454" s="60"/>
      <c r="GD454" s="60"/>
      <c r="GE454" s="60"/>
    </row>
    <row r="455" spans="1:187" ht="17.25" customHeight="1">
      <c r="A455" s="16"/>
      <c r="B455" s="59"/>
      <c r="C455" s="59"/>
      <c r="D455" s="59"/>
      <c r="E455" s="59"/>
      <c r="F455" s="59"/>
      <c r="G455" s="59"/>
      <c r="H455" s="58"/>
      <c r="I455" s="59"/>
      <c r="J455" s="59"/>
      <c r="K455" s="59"/>
      <c r="L455" s="59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  <c r="EK455" s="60"/>
      <c r="EL455" s="60"/>
      <c r="EM455" s="60"/>
      <c r="EN455" s="60"/>
      <c r="EO455" s="60"/>
      <c r="EP455" s="60"/>
      <c r="EQ455" s="60"/>
      <c r="ER455" s="60"/>
      <c r="ES455" s="60"/>
      <c r="ET455" s="60"/>
      <c r="EU455" s="60"/>
      <c r="EV455" s="60"/>
      <c r="EW455" s="60"/>
      <c r="EX455" s="60"/>
      <c r="EY455" s="60"/>
      <c r="EZ455" s="60"/>
      <c r="FA455" s="60"/>
      <c r="FB455" s="60"/>
      <c r="FC455" s="60"/>
      <c r="FD455" s="60"/>
      <c r="FE455" s="60"/>
      <c r="FF455" s="60"/>
      <c r="FG455" s="60"/>
      <c r="FH455" s="60"/>
      <c r="FI455" s="60"/>
      <c r="FJ455" s="60"/>
      <c r="FK455" s="60"/>
      <c r="FL455" s="60"/>
      <c r="FM455" s="60"/>
      <c r="FN455" s="60"/>
      <c r="FO455" s="60"/>
      <c r="FP455" s="60"/>
      <c r="FQ455" s="60"/>
      <c r="FR455" s="60"/>
      <c r="FS455" s="60"/>
      <c r="FT455" s="60"/>
      <c r="FU455" s="60"/>
      <c r="FV455" s="60"/>
      <c r="FW455" s="60"/>
      <c r="FX455" s="60"/>
      <c r="FY455" s="60"/>
      <c r="FZ455" s="60"/>
      <c r="GA455" s="60"/>
      <c r="GB455" s="60"/>
      <c r="GC455" s="60"/>
      <c r="GD455" s="60"/>
      <c r="GE455" s="60"/>
    </row>
    <row r="456" spans="1:187" ht="17.25" customHeight="1">
      <c r="A456" s="16"/>
      <c r="B456" s="59"/>
      <c r="C456" s="59"/>
      <c r="D456" s="59"/>
      <c r="E456" s="59"/>
      <c r="F456" s="59"/>
      <c r="G456" s="59"/>
      <c r="H456" s="58"/>
      <c r="I456" s="59"/>
      <c r="J456" s="59"/>
      <c r="K456" s="59"/>
      <c r="L456" s="59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  <c r="FH456" s="60"/>
      <c r="FI456" s="60"/>
      <c r="FJ456" s="60"/>
      <c r="FK456" s="60"/>
      <c r="FL456" s="60"/>
      <c r="FM456" s="60"/>
      <c r="FN456" s="60"/>
      <c r="FO456" s="60"/>
      <c r="FP456" s="60"/>
      <c r="FQ456" s="60"/>
      <c r="FR456" s="60"/>
      <c r="FS456" s="60"/>
      <c r="FT456" s="60"/>
      <c r="FU456" s="60"/>
      <c r="FV456" s="60"/>
      <c r="FW456" s="60"/>
      <c r="FX456" s="60"/>
      <c r="FY456" s="60"/>
      <c r="FZ456" s="60"/>
      <c r="GA456" s="60"/>
      <c r="GB456" s="60"/>
      <c r="GC456" s="60"/>
      <c r="GD456" s="60"/>
      <c r="GE456" s="60"/>
    </row>
    <row r="457" spans="1:187" ht="17.25" customHeight="1">
      <c r="A457" s="16"/>
      <c r="B457" s="59"/>
      <c r="C457" s="59"/>
      <c r="D457" s="59"/>
      <c r="E457" s="59"/>
      <c r="F457" s="59"/>
      <c r="G457" s="59"/>
      <c r="H457" s="58"/>
      <c r="I457" s="59"/>
      <c r="J457" s="59"/>
      <c r="K457" s="59"/>
      <c r="L457" s="59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  <c r="EK457" s="60"/>
      <c r="EL457" s="60"/>
      <c r="EM457" s="60"/>
      <c r="EN457" s="60"/>
      <c r="EO457" s="60"/>
      <c r="EP457" s="60"/>
      <c r="EQ457" s="60"/>
      <c r="ER457" s="60"/>
      <c r="ES457" s="60"/>
      <c r="ET457" s="60"/>
      <c r="EU457" s="60"/>
      <c r="EV457" s="60"/>
      <c r="EW457" s="60"/>
      <c r="EX457" s="60"/>
      <c r="EY457" s="60"/>
      <c r="EZ457" s="60"/>
      <c r="FA457" s="60"/>
      <c r="FB457" s="60"/>
      <c r="FC457" s="60"/>
      <c r="FD457" s="60"/>
      <c r="FE457" s="60"/>
      <c r="FF457" s="60"/>
      <c r="FG457" s="60"/>
      <c r="FH457" s="60"/>
      <c r="FI457" s="60"/>
      <c r="FJ457" s="60"/>
      <c r="FK457" s="60"/>
      <c r="FL457" s="60"/>
      <c r="FM457" s="60"/>
      <c r="FN457" s="60"/>
      <c r="FO457" s="60"/>
      <c r="FP457" s="60"/>
      <c r="FQ457" s="60"/>
      <c r="FR457" s="60"/>
      <c r="FS457" s="60"/>
      <c r="FT457" s="60"/>
      <c r="FU457" s="60"/>
      <c r="FV457" s="60"/>
      <c r="FW457" s="60"/>
      <c r="FX457" s="60"/>
      <c r="FY457" s="60"/>
      <c r="FZ457" s="60"/>
      <c r="GA457" s="60"/>
      <c r="GB457" s="60"/>
      <c r="GC457" s="60"/>
      <c r="GD457" s="60"/>
      <c r="GE457" s="60"/>
    </row>
    <row r="458" spans="1:187" ht="17.25" customHeight="1">
      <c r="A458" s="16"/>
      <c r="B458" s="59"/>
      <c r="C458" s="59"/>
      <c r="D458" s="59"/>
      <c r="E458" s="59"/>
      <c r="F458" s="59"/>
      <c r="G458" s="59"/>
      <c r="H458" s="58"/>
      <c r="I458" s="59"/>
      <c r="J458" s="59"/>
      <c r="K458" s="59"/>
      <c r="L458" s="59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  <c r="EK458" s="60"/>
      <c r="EL458" s="60"/>
      <c r="EM458" s="60"/>
      <c r="EN458" s="60"/>
      <c r="EO458" s="60"/>
      <c r="EP458" s="60"/>
      <c r="EQ458" s="60"/>
      <c r="ER458" s="60"/>
      <c r="ES458" s="60"/>
      <c r="ET458" s="60"/>
      <c r="EU458" s="60"/>
      <c r="EV458" s="60"/>
      <c r="EW458" s="60"/>
      <c r="EX458" s="60"/>
      <c r="EY458" s="60"/>
      <c r="EZ458" s="60"/>
      <c r="FA458" s="60"/>
      <c r="FB458" s="60"/>
      <c r="FC458" s="60"/>
      <c r="FD458" s="60"/>
      <c r="FE458" s="60"/>
      <c r="FF458" s="60"/>
      <c r="FG458" s="60"/>
      <c r="FH458" s="60"/>
      <c r="FI458" s="60"/>
      <c r="FJ458" s="60"/>
      <c r="FK458" s="60"/>
      <c r="FL458" s="60"/>
      <c r="FM458" s="60"/>
      <c r="FN458" s="60"/>
      <c r="FO458" s="60"/>
      <c r="FP458" s="60"/>
      <c r="FQ458" s="60"/>
      <c r="FR458" s="60"/>
      <c r="FS458" s="60"/>
      <c r="FT458" s="60"/>
      <c r="FU458" s="60"/>
      <c r="FV458" s="60"/>
      <c r="FW458" s="60"/>
      <c r="FX458" s="60"/>
      <c r="FY458" s="60"/>
      <c r="FZ458" s="60"/>
      <c r="GA458" s="60"/>
      <c r="GB458" s="60"/>
      <c r="GC458" s="60"/>
      <c r="GD458" s="60"/>
      <c r="GE458" s="60"/>
    </row>
    <row r="459" spans="1:187" ht="17.25" customHeight="1">
      <c r="A459" s="16"/>
      <c r="B459" s="59"/>
      <c r="C459" s="59"/>
      <c r="D459" s="59"/>
      <c r="E459" s="59"/>
      <c r="F459" s="59"/>
      <c r="G459" s="59"/>
      <c r="H459" s="58"/>
      <c r="I459" s="59"/>
      <c r="J459" s="59"/>
      <c r="K459" s="59"/>
      <c r="L459" s="59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  <c r="EK459" s="60"/>
      <c r="EL459" s="60"/>
      <c r="EM459" s="60"/>
      <c r="EN459" s="60"/>
      <c r="EO459" s="60"/>
      <c r="EP459" s="60"/>
      <c r="EQ459" s="60"/>
      <c r="ER459" s="60"/>
      <c r="ES459" s="60"/>
      <c r="ET459" s="60"/>
      <c r="EU459" s="60"/>
      <c r="EV459" s="60"/>
      <c r="EW459" s="60"/>
      <c r="EX459" s="60"/>
      <c r="EY459" s="60"/>
      <c r="EZ459" s="60"/>
      <c r="FA459" s="60"/>
      <c r="FB459" s="60"/>
      <c r="FC459" s="60"/>
      <c r="FD459" s="60"/>
      <c r="FE459" s="60"/>
      <c r="FF459" s="60"/>
      <c r="FG459" s="60"/>
      <c r="FH459" s="60"/>
      <c r="FI459" s="60"/>
      <c r="FJ459" s="60"/>
      <c r="FK459" s="60"/>
      <c r="FL459" s="60"/>
      <c r="FM459" s="60"/>
      <c r="FN459" s="60"/>
      <c r="FO459" s="60"/>
      <c r="FP459" s="60"/>
      <c r="FQ459" s="60"/>
      <c r="FR459" s="60"/>
      <c r="FS459" s="60"/>
      <c r="FT459" s="60"/>
      <c r="FU459" s="60"/>
      <c r="FV459" s="60"/>
      <c r="FW459" s="60"/>
      <c r="FX459" s="60"/>
      <c r="FY459" s="60"/>
      <c r="FZ459" s="60"/>
      <c r="GA459" s="60"/>
      <c r="GB459" s="60"/>
      <c r="GC459" s="60"/>
      <c r="GD459" s="60"/>
      <c r="GE459" s="60"/>
    </row>
    <row r="460" spans="1:187" ht="17.25" customHeight="1">
      <c r="A460" s="16"/>
      <c r="B460" s="59"/>
      <c r="C460" s="59"/>
      <c r="D460" s="59"/>
      <c r="E460" s="59"/>
      <c r="F460" s="59"/>
      <c r="G460" s="59"/>
      <c r="H460" s="58"/>
      <c r="I460" s="59"/>
      <c r="J460" s="59"/>
      <c r="K460" s="59"/>
      <c r="L460" s="59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  <c r="EK460" s="60"/>
      <c r="EL460" s="60"/>
      <c r="EM460" s="60"/>
      <c r="EN460" s="60"/>
      <c r="EO460" s="60"/>
      <c r="EP460" s="60"/>
      <c r="EQ460" s="60"/>
      <c r="ER460" s="60"/>
      <c r="ES460" s="60"/>
      <c r="ET460" s="60"/>
      <c r="EU460" s="60"/>
      <c r="EV460" s="60"/>
      <c r="EW460" s="60"/>
      <c r="EX460" s="60"/>
      <c r="EY460" s="60"/>
      <c r="EZ460" s="60"/>
      <c r="FA460" s="60"/>
      <c r="FB460" s="60"/>
      <c r="FC460" s="60"/>
      <c r="FD460" s="60"/>
      <c r="FE460" s="60"/>
      <c r="FF460" s="60"/>
      <c r="FG460" s="60"/>
      <c r="FH460" s="60"/>
      <c r="FI460" s="60"/>
      <c r="FJ460" s="60"/>
      <c r="FK460" s="60"/>
      <c r="FL460" s="60"/>
      <c r="FM460" s="60"/>
      <c r="FN460" s="60"/>
      <c r="FO460" s="60"/>
      <c r="FP460" s="60"/>
      <c r="FQ460" s="60"/>
      <c r="FR460" s="60"/>
      <c r="FS460" s="60"/>
      <c r="FT460" s="60"/>
      <c r="FU460" s="60"/>
      <c r="FV460" s="60"/>
      <c r="FW460" s="60"/>
      <c r="FX460" s="60"/>
      <c r="FY460" s="60"/>
      <c r="FZ460" s="60"/>
      <c r="GA460" s="60"/>
      <c r="GB460" s="60"/>
      <c r="GC460" s="60"/>
      <c r="GD460" s="60"/>
      <c r="GE460" s="60"/>
    </row>
    <row r="461" spans="1:187" ht="17.25" customHeight="1">
      <c r="A461" s="16"/>
      <c r="B461" s="59"/>
      <c r="C461" s="59"/>
      <c r="D461" s="59"/>
      <c r="E461" s="59"/>
      <c r="F461" s="59"/>
      <c r="G461" s="59"/>
      <c r="H461" s="58"/>
      <c r="I461" s="59"/>
      <c r="J461" s="59"/>
      <c r="K461" s="59"/>
      <c r="L461" s="59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  <c r="FH461" s="60"/>
      <c r="FI461" s="60"/>
      <c r="FJ461" s="60"/>
      <c r="FK461" s="60"/>
      <c r="FL461" s="60"/>
      <c r="FM461" s="60"/>
      <c r="FN461" s="60"/>
      <c r="FO461" s="60"/>
      <c r="FP461" s="60"/>
      <c r="FQ461" s="60"/>
      <c r="FR461" s="60"/>
      <c r="FS461" s="60"/>
      <c r="FT461" s="60"/>
      <c r="FU461" s="60"/>
      <c r="FV461" s="60"/>
      <c r="FW461" s="60"/>
      <c r="FX461" s="60"/>
      <c r="FY461" s="60"/>
      <c r="FZ461" s="60"/>
      <c r="GA461" s="60"/>
      <c r="GB461" s="60"/>
      <c r="GC461" s="60"/>
      <c r="GD461" s="60"/>
      <c r="GE461" s="60"/>
    </row>
    <row r="462" spans="1:187" ht="17.25" customHeight="1">
      <c r="A462" s="16"/>
      <c r="B462" s="59"/>
      <c r="C462" s="59"/>
      <c r="D462" s="59"/>
      <c r="E462" s="59"/>
      <c r="F462" s="59"/>
      <c r="G462" s="59"/>
      <c r="H462" s="58"/>
      <c r="I462" s="59"/>
      <c r="J462" s="59"/>
      <c r="K462" s="59"/>
      <c r="L462" s="59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  <c r="FH462" s="60"/>
      <c r="FI462" s="60"/>
      <c r="FJ462" s="60"/>
      <c r="FK462" s="60"/>
      <c r="FL462" s="60"/>
      <c r="FM462" s="60"/>
      <c r="FN462" s="60"/>
      <c r="FO462" s="60"/>
      <c r="FP462" s="60"/>
      <c r="FQ462" s="60"/>
      <c r="FR462" s="60"/>
      <c r="FS462" s="60"/>
      <c r="FT462" s="60"/>
      <c r="FU462" s="60"/>
      <c r="FV462" s="60"/>
      <c r="FW462" s="60"/>
      <c r="FX462" s="60"/>
      <c r="FY462" s="60"/>
      <c r="FZ462" s="60"/>
      <c r="GA462" s="60"/>
      <c r="GB462" s="60"/>
      <c r="GC462" s="60"/>
      <c r="GD462" s="60"/>
      <c r="GE462" s="60"/>
    </row>
    <row r="463" spans="1:187" ht="17.25" customHeight="1">
      <c r="A463" s="16"/>
      <c r="B463" s="59"/>
      <c r="C463" s="59"/>
      <c r="D463" s="59"/>
      <c r="E463" s="59"/>
      <c r="F463" s="59"/>
      <c r="G463" s="59"/>
      <c r="H463" s="58"/>
      <c r="I463" s="59"/>
      <c r="J463" s="59"/>
      <c r="K463" s="59"/>
      <c r="L463" s="59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  <c r="FH463" s="60"/>
      <c r="FI463" s="60"/>
      <c r="FJ463" s="60"/>
      <c r="FK463" s="60"/>
      <c r="FL463" s="60"/>
      <c r="FM463" s="60"/>
      <c r="FN463" s="60"/>
      <c r="FO463" s="60"/>
      <c r="FP463" s="60"/>
      <c r="FQ463" s="60"/>
      <c r="FR463" s="60"/>
      <c r="FS463" s="60"/>
      <c r="FT463" s="60"/>
      <c r="FU463" s="60"/>
      <c r="FV463" s="60"/>
      <c r="FW463" s="60"/>
      <c r="FX463" s="60"/>
      <c r="FY463" s="60"/>
      <c r="FZ463" s="60"/>
      <c r="GA463" s="60"/>
      <c r="GB463" s="60"/>
      <c r="GC463" s="60"/>
      <c r="GD463" s="60"/>
      <c r="GE463" s="60"/>
    </row>
    <row r="464" spans="1:187" ht="17.25" customHeight="1">
      <c r="A464" s="16"/>
      <c r="B464" s="59"/>
      <c r="C464" s="59"/>
      <c r="D464" s="59"/>
      <c r="E464" s="59"/>
      <c r="F464" s="59"/>
      <c r="G464" s="59"/>
      <c r="H464" s="58"/>
      <c r="I464" s="59"/>
      <c r="J464" s="59"/>
      <c r="K464" s="59"/>
      <c r="L464" s="59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  <c r="FF464" s="60"/>
      <c r="FG464" s="60"/>
      <c r="FH464" s="60"/>
      <c r="FI464" s="60"/>
      <c r="FJ464" s="60"/>
      <c r="FK464" s="60"/>
      <c r="FL464" s="60"/>
      <c r="FM464" s="60"/>
      <c r="FN464" s="60"/>
      <c r="FO464" s="60"/>
      <c r="FP464" s="60"/>
      <c r="FQ464" s="60"/>
      <c r="FR464" s="60"/>
      <c r="FS464" s="60"/>
      <c r="FT464" s="60"/>
      <c r="FU464" s="60"/>
      <c r="FV464" s="60"/>
      <c r="FW464" s="60"/>
      <c r="FX464" s="60"/>
      <c r="FY464" s="60"/>
      <c r="FZ464" s="60"/>
      <c r="GA464" s="60"/>
      <c r="GB464" s="60"/>
      <c r="GC464" s="60"/>
      <c r="GD464" s="60"/>
      <c r="GE464" s="60"/>
    </row>
    <row r="465" spans="1:187" ht="17.25" customHeight="1">
      <c r="A465" s="16"/>
      <c r="B465" s="59"/>
      <c r="C465" s="59"/>
      <c r="D465" s="59"/>
      <c r="E465" s="59"/>
      <c r="F465" s="59"/>
      <c r="G465" s="59"/>
      <c r="H465" s="58"/>
      <c r="I465" s="59"/>
      <c r="J465" s="59"/>
      <c r="K465" s="59"/>
      <c r="L465" s="59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  <c r="DQ465" s="60"/>
      <c r="DR465" s="60"/>
      <c r="DS465" s="60"/>
      <c r="DT465" s="60"/>
      <c r="DU465" s="60"/>
      <c r="DV465" s="60"/>
      <c r="DW465" s="60"/>
      <c r="DX465" s="60"/>
      <c r="DY465" s="60"/>
      <c r="DZ465" s="60"/>
      <c r="EA465" s="60"/>
      <c r="EB465" s="60"/>
      <c r="EC465" s="60"/>
      <c r="ED465" s="60"/>
      <c r="EE465" s="60"/>
      <c r="EF465" s="60"/>
      <c r="EG465" s="60"/>
      <c r="EH465" s="60"/>
      <c r="EI465" s="60"/>
      <c r="EJ465" s="60"/>
      <c r="EK465" s="60"/>
      <c r="EL465" s="60"/>
      <c r="EM465" s="60"/>
      <c r="EN465" s="60"/>
      <c r="EO465" s="60"/>
      <c r="EP465" s="60"/>
      <c r="EQ465" s="60"/>
      <c r="ER465" s="60"/>
      <c r="ES465" s="60"/>
      <c r="ET465" s="60"/>
      <c r="EU465" s="60"/>
      <c r="EV465" s="60"/>
      <c r="EW465" s="60"/>
      <c r="EX465" s="60"/>
      <c r="EY465" s="60"/>
      <c r="EZ465" s="60"/>
      <c r="FA465" s="60"/>
      <c r="FB465" s="60"/>
      <c r="FC465" s="60"/>
      <c r="FD465" s="60"/>
      <c r="FE465" s="60"/>
      <c r="FF465" s="60"/>
      <c r="FG465" s="60"/>
      <c r="FH465" s="60"/>
      <c r="FI465" s="60"/>
      <c r="FJ465" s="60"/>
      <c r="FK465" s="60"/>
      <c r="FL465" s="60"/>
      <c r="FM465" s="60"/>
      <c r="FN465" s="60"/>
      <c r="FO465" s="60"/>
      <c r="FP465" s="60"/>
      <c r="FQ465" s="60"/>
      <c r="FR465" s="60"/>
      <c r="FS465" s="60"/>
      <c r="FT465" s="60"/>
      <c r="FU465" s="60"/>
      <c r="FV465" s="60"/>
      <c r="FW465" s="60"/>
      <c r="FX465" s="60"/>
      <c r="FY465" s="60"/>
      <c r="FZ465" s="60"/>
      <c r="GA465" s="60"/>
      <c r="GB465" s="60"/>
      <c r="GC465" s="60"/>
      <c r="GD465" s="60"/>
      <c r="GE465" s="60"/>
    </row>
    <row r="466" spans="1:187" ht="17.25" customHeight="1">
      <c r="A466" s="16"/>
      <c r="B466" s="59"/>
      <c r="C466" s="59"/>
      <c r="D466" s="59"/>
      <c r="E466" s="59"/>
      <c r="F466" s="59"/>
      <c r="G466" s="59"/>
      <c r="H466" s="58"/>
      <c r="I466" s="59"/>
      <c r="J466" s="59"/>
      <c r="K466" s="59"/>
      <c r="L466" s="59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  <c r="DQ466" s="60"/>
      <c r="DR466" s="60"/>
      <c r="DS466" s="60"/>
      <c r="DT466" s="60"/>
      <c r="DU466" s="60"/>
      <c r="DV466" s="60"/>
      <c r="DW466" s="60"/>
      <c r="DX466" s="60"/>
      <c r="DY466" s="60"/>
      <c r="DZ466" s="60"/>
      <c r="EA466" s="60"/>
      <c r="EB466" s="60"/>
      <c r="EC466" s="60"/>
      <c r="ED466" s="60"/>
      <c r="EE466" s="60"/>
      <c r="EF466" s="60"/>
      <c r="EG466" s="60"/>
      <c r="EH466" s="60"/>
      <c r="EI466" s="60"/>
      <c r="EJ466" s="60"/>
      <c r="EK466" s="60"/>
      <c r="EL466" s="60"/>
      <c r="EM466" s="60"/>
      <c r="EN466" s="60"/>
      <c r="EO466" s="60"/>
      <c r="EP466" s="60"/>
      <c r="EQ466" s="60"/>
      <c r="ER466" s="60"/>
      <c r="ES466" s="60"/>
      <c r="ET466" s="60"/>
      <c r="EU466" s="60"/>
      <c r="EV466" s="60"/>
      <c r="EW466" s="60"/>
      <c r="EX466" s="60"/>
      <c r="EY466" s="60"/>
      <c r="EZ466" s="60"/>
      <c r="FA466" s="60"/>
      <c r="FB466" s="60"/>
      <c r="FC466" s="60"/>
      <c r="FD466" s="60"/>
      <c r="FE466" s="60"/>
      <c r="FF466" s="60"/>
      <c r="FG466" s="60"/>
      <c r="FH466" s="60"/>
      <c r="FI466" s="60"/>
      <c r="FJ466" s="60"/>
      <c r="FK466" s="60"/>
      <c r="FL466" s="60"/>
      <c r="FM466" s="60"/>
      <c r="FN466" s="60"/>
      <c r="FO466" s="60"/>
      <c r="FP466" s="60"/>
      <c r="FQ466" s="60"/>
      <c r="FR466" s="60"/>
      <c r="FS466" s="60"/>
      <c r="FT466" s="60"/>
      <c r="FU466" s="60"/>
      <c r="FV466" s="60"/>
      <c r="FW466" s="60"/>
      <c r="FX466" s="60"/>
      <c r="FY466" s="60"/>
      <c r="FZ466" s="60"/>
      <c r="GA466" s="60"/>
      <c r="GB466" s="60"/>
      <c r="GC466" s="60"/>
      <c r="GD466" s="60"/>
      <c r="GE466" s="60"/>
    </row>
    <row r="467" spans="1:187" ht="17.25" customHeight="1">
      <c r="A467" s="16"/>
      <c r="B467" s="59"/>
      <c r="C467" s="59"/>
      <c r="D467" s="59"/>
      <c r="E467" s="59"/>
      <c r="F467" s="59"/>
      <c r="G467" s="59"/>
      <c r="H467" s="58"/>
      <c r="I467" s="59"/>
      <c r="J467" s="59"/>
      <c r="K467" s="59"/>
      <c r="L467" s="59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  <c r="DQ467" s="60"/>
      <c r="DR467" s="60"/>
      <c r="DS467" s="60"/>
      <c r="DT467" s="60"/>
      <c r="DU467" s="60"/>
      <c r="DV467" s="60"/>
      <c r="DW467" s="60"/>
      <c r="DX467" s="60"/>
      <c r="DY467" s="60"/>
      <c r="DZ467" s="60"/>
      <c r="EA467" s="60"/>
      <c r="EB467" s="60"/>
      <c r="EC467" s="60"/>
      <c r="ED467" s="60"/>
      <c r="EE467" s="60"/>
      <c r="EF467" s="60"/>
      <c r="EG467" s="60"/>
      <c r="EH467" s="60"/>
      <c r="EI467" s="60"/>
      <c r="EJ467" s="60"/>
      <c r="EK467" s="60"/>
      <c r="EL467" s="60"/>
      <c r="EM467" s="60"/>
      <c r="EN467" s="60"/>
      <c r="EO467" s="60"/>
      <c r="EP467" s="60"/>
      <c r="EQ467" s="60"/>
      <c r="ER467" s="60"/>
      <c r="ES467" s="60"/>
      <c r="ET467" s="60"/>
      <c r="EU467" s="60"/>
      <c r="EV467" s="60"/>
      <c r="EW467" s="60"/>
      <c r="EX467" s="60"/>
      <c r="EY467" s="60"/>
      <c r="EZ467" s="60"/>
      <c r="FA467" s="60"/>
      <c r="FB467" s="60"/>
      <c r="FC467" s="60"/>
      <c r="FD467" s="60"/>
      <c r="FE467" s="60"/>
      <c r="FF467" s="60"/>
      <c r="FG467" s="60"/>
      <c r="FH467" s="60"/>
      <c r="FI467" s="60"/>
      <c r="FJ467" s="60"/>
      <c r="FK467" s="60"/>
      <c r="FL467" s="60"/>
      <c r="FM467" s="60"/>
      <c r="FN467" s="60"/>
      <c r="FO467" s="60"/>
      <c r="FP467" s="60"/>
      <c r="FQ467" s="60"/>
      <c r="FR467" s="60"/>
      <c r="FS467" s="60"/>
      <c r="FT467" s="60"/>
      <c r="FU467" s="60"/>
      <c r="FV467" s="60"/>
      <c r="FW467" s="60"/>
      <c r="FX467" s="60"/>
      <c r="FY467" s="60"/>
      <c r="FZ467" s="60"/>
      <c r="GA467" s="60"/>
      <c r="GB467" s="60"/>
      <c r="GC467" s="60"/>
      <c r="GD467" s="60"/>
      <c r="GE467" s="60"/>
    </row>
    <row r="468" spans="1:187" ht="17.25" customHeight="1">
      <c r="A468" s="16"/>
      <c r="B468" s="59"/>
      <c r="C468" s="59"/>
      <c r="D468" s="59"/>
      <c r="E468" s="59"/>
      <c r="F468" s="59"/>
      <c r="G468" s="59"/>
      <c r="H468" s="58"/>
      <c r="I468" s="59"/>
      <c r="J468" s="59"/>
      <c r="K468" s="59"/>
      <c r="L468" s="59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  <c r="FH468" s="60"/>
      <c r="FI468" s="60"/>
      <c r="FJ468" s="60"/>
      <c r="FK468" s="60"/>
      <c r="FL468" s="60"/>
      <c r="FM468" s="60"/>
      <c r="FN468" s="60"/>
      <c r="FO468" s="60"/>
      <c r="FP468" s="60"/>
      <c r="FQ468" s="60"/>
      <c r="FR468" s="60"/>
      <c r="FS468" s="60"/>
      <c r="FT468" s="60"/>
      <c r="FU468" s="60"/>
      <c r="FV468" s="60"/>
      <c r="FW468" s="60"/>
      <c r="FX468" s="60"/>
      <c r="FY468" s="60"/>
      <c r="FZ468" s="60"/>
      <c r="GA468" s="60"/>
      <c r="GB468" s="60"/>
      <c r="GC468" s="60"/>
      <c r="GD468" s="60"/>
      <c r="GE468" s="60"/>
    </row>
    <row r="469" spans="1:187" ht="17.25" customHeight="1">
      <c r="A469" s="16"/>
      <c r="B469" s="59"/>
      <c r="C469" s="59"/>
      <c r="D469" s="59"/>
      <c r="E469" s="59"/>
      <c r="F469" s="59"/>
      <c r="G469" s="59"/>
      <c r="H469" s="58"/>
      <c r="I469" s="59"/>
      <c r="J469" s="59"/>
      <c r="K469" s="59"/>
      <c r="L469" s="59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  <c r="FH469" s="60"/>
      <c r="FI469" s="60"/>
      <c r="FJ469" s="60"/>
      <c r="FK469" s="60"/>
      <c r="FL469" s="60"/>
      <c r="FM469" s="60"/>
      <c r="FN469" s="60"/>
      <c r="FO469" s="60"/>
      <c r="FP469" s="60"/>
      <c r="FQ469" s="60"/>
      <c r="FR469" s="60"/>
      <c r="FS469" s="60"/>
      <c r="FT469" s="60"/>
      <c r="FU469" s="60"/>
      <c r="FV469" s="60"/>
      <c r="FW469" s="60"/>
      <c r="FX469" s="60"/>
      <c r="FY469" s="60"/>
      <c r="FZ469" s="60"/>
      <c r="GA469" s="60"/>
      <c r="GB469" s="60"/>
      <c r="GC469" s="60"/>
      <c r="GD469" s="60"/>
      <c r="GE469" s="60"/>
    </row>
    <row r="470" spans="1:187" ht="17.25" customHeight="1">
      <c r="A470" s="16"/>
      <c r="B470" s="59"/>
      <c r="C470" s="59"/>
      <c r="D470" s="59"/>
      <c r="E470" s="59"/>
      <c r="F470" s="59"/>
      <c r="G470" s="59"/>
      <c r="H470" s="58"/>
      <c r="I470" s="59"/>
      <c r="J470" s="59"/>
      <c r="K470" s="59"/>
      <c r="L470" s="59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  <c r="FH470" s="60"/>
      <c r="FI470" s="60"/>
      <c r="FJ470" s="60"/>
      <c r="FK470" s="60"/>
      <c r="FL470" s="60"/>
      <c r="FM470" s="60"/>
      <c r="FN470" s="60"/>
      <c r="FO470" s="60"/>
      <c r="FP470" s="60"/>
      <c r="FQ470" s="60"/>
      <c r="FR470" s="60"/>
      <c r="FS470" s="60"/>
      <c r="FT470" s="60"/>
      <c r="FU470" s="60"/>
      <c r="FV470" s="60"/>
      <c r="FW470" s="60"/>
      <c r="FX470" s="60"/>
      <c r="FY470" s="60"/>
      <c r="FZ470" s="60"/>
      <c r="GA470" s="60"/>
      <c r="GB470" s="60"/>
      <c r="GC470" s="60"/>
      <c r="GD470" s="60"/>
      <c r="GE470" s="60"/>
    </row>
    <row r="471" spans="1:187" ht="17.25" customHeight="1">
      <c r="A471" s="16"/>
      <c r="B471" s="59"/>
      <c r="C471" s="59"/>
      <c r="D471" s="59"/>
      <c r="E471" s="59"/>
      <c r="F471" s="59"/>
      <c r="G471" s="59"/>
      <c r="H471" s="58"/>
      <c r="I471" s="59"/>
      <c r="J471" s="59"/>
      <c r="K471" s="59"/>
      <c r="L471" s="59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  <c r="EK471" s="60"/>
      <c r="EL471" s="60"/>
      <c r="EM471" s="60"/>
      <c r="EN471" s="60"/>
      <c r="EO471" s="60"/>
      <c r="EP471" s="60"/>
      <c r="EQ471" s="60"/>
      <c r="ER471" s="60"/>
      <c r="ES471" s="60"/>
      <c r="ET471" s="60"/>
      <c r="EU471" s="60"/>
      <c r="EV471" s="60"/>
      <c r="EW471" s="60"/>
      <c r="EX471" s="60"/>
      <c r="EY471" s="60"/>
      <c r="EZ471" s="60"/>
      <c r="FA471" s="60"/>
      <c r="FB471" s="60"/>
      <c r="FC471" s="60"/>
      <c r="FD471" s="60"/>
      <c r="FE471" s="60"/>
      <c r="FF471" s="60"/>
      <c r="FG471" s="60"/>
      <c r="FH471" s="60"/>
      <c r="FI471" s="60"/>
      <c r="FJ471" s="60"/>
      <c r="FK471" s="60"/>
      <c r="FL471" s="60"/>
      <c r="FM471" s="60"/>
      <c r="FN471" s="60"/>
      <c r="FO471" s="60"/>
      <c r="FP471" s="60"/>
      <c r="FQ471" s="60"/>
      <c r="FR471" s="60"/>
      <c r="FS471" s="60"/>
      <c r="FT471" s="60"/>
      <c r="FU471" s="60"/>
      <c r="FV471" s="60"/>
      <c r="FW471" s="60"/>
      <c r="FX471" s="60"/>
      <c r="FY471" s="60"/>
      <c r="FZ471" s="60"/>
      <c r="GA471" s="60"/>
      <c r="GB471" s="60"/>
      <c r="GC471" s="60"/>
      <c r="GD471" s="60"/>
      <c r="GE471" s="60"/>
    </row>
    <row r="472" spans="1:187" ht="17.25" customHeight="1">
      <c r="A472" s="16"/>
      <c r="B472" s="59"/>
      <c r="C472" s="59"/>
      <c r="D472" s="59"/>
      <c r="E472" s="59"/>
      <c r="F472" s="59"/>
      <c r="G472" s="59"/>
      <c r="H472" s="58"/>
      <c r="I472" s="59"/>
      <c r="J472" s="59"/>
      <c r="K472" s="59"/>
      <c r="L472" s="59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  <c r="EK472" s="60"/>
      <c r="EL472" s="60"/>
      <c r="EM472" s="60"/>
      <c r="EN472" s="60"/>
      <c r="EO472" s="60"/>
      <c r="EP472" s="60"/>
      <c r="EQ472" s="60"/>
      <c r="ER472" s="60"/>
      <c r="ES472" s="60"/>
      <c r="ET472" s="60"/>
      <c r="EU472" s="60"/>
      <c r="EV472" s="60"/>
      <c r="EW472" s="60"/>
      <c r="EX472" s="60"/>
      <c r="EY472" s="60"/>
      <c r="EZ472" s="60"/>
      <c r="FA472" s="60"/>
      <c r="FB472" s="60"/>
      <c r="FC472" s="60"/>
      <c r="FD472" s="60"/>
      <c r="FE472" s="60"/>
      <c r="FF472" s="60"/>
      <c r="FG472" s="60"/>
      <c r="FH472" s="60"/>
      <c r="FI472" s="60"/>
      <c r="FJ472" s="60"/>
      <c r="FK472" s="60"/>
      <c r="FL472" s="60"/>
      <c r="FM472" s="60"/>
      <c r="FN472" s="60"/>
      <c r="FO472" s="60"/>
      <c r="FP472" s="60"/>
      <c r="FQ472" s="60"/>
      <c r="FR472" s="60"/>
      <c r="FS472" s="60"/>
      <c r="FT472" s="60"/>
      <c r="FU472" s="60"/>
      <c r="FV472" s="60"/>
      <c r="FW472" s="60"/>
      <c r="FX472" s="60"/>
      <c r="FY472" s="60"/>
      <c r="FZ472" s="60"/>
      <c r="GA472" s="60"/>
      <c r="GB472" s="60"/>
      <c r="GC472" s="60"/>
      <c r="GD472" s="60"/>
      <c r="GE472" s="60"/>
    </row>
    <row r="473" spans="1:187" ht="17.25" customHeight="1">
      <c r="A473" s="16"/>
      <c r="B473" s="59"/>
      <c r="C473" s="59"/>
      <c r="D473" s="59"/>
      <c r="E473" s="59"/>
      <c r="F473" s="59"/>
      <c r="G473" s="59"/>
      <c r="H473" s="58"/>
      <c r="I473" s="59"/>
      <c r="J473" s="59"/>
      <c r="K473" s="59"/>
      <c r="L473" s="59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  <c r="EK473" s="60"/>
      <c r="EL473" s="60"/>
      <c r="EM473" s="60"/>
      <c r="EN473" s="60"/>
      <c r="EO473" s="60"/>
      <c r="EP473" s="60"/>
      <c r="EQ473" s="60"/>
      <c r="ER473" s="60"/>
      <c r="ES473" s="60"/>
      <c r="ET473" s="60"/>
      <c r="EU473" s="60"/>
      <c r="EV473" s="60"/>
      <c r="EW473" s="60"/>
      <c r="EX473" s="60"/>
      <c r="EY473" s="60"/>
      <c r="EZ473" s="60"/>
      <c r="FA473" s="60"/>
      <c r="FB473" s="60"/>
      <c r="FC473" s="60"/>
      <c r="FD473" s="60"/>
      <c r="FE473" s="60"/>
      <c r="FF473" s="60"/>
      <c r="FG473" s="60"/>
      <c r="FH473" s="60"/>
      <c r="FI473" s="60"/>
      <c r="FJ473" s="60"/>
      <c r="FK473" s="60"/>
      <c r="FL473" s="60"/>
      <c r="FM473" s="60"/>
      <c r="FN473" s="60"/>
      <c r="FO473" s="60"/>
      <c r="FP473" s="60"/>
      <c r="FQ473" s="60"/>
      <c r="FR473" s="60"/>
      <c r="FS473" s="60"/>
      <c r="FT473" s="60"/>
      <c r="FU473" s="60"/>
      <c r="FV473" s="60"/>
      <c r="FW473" s="60"/>
      <c r="FX473" s="60"/>
      <c r="FY473" s="60"/>
      <c r="FZ473" s="60"/>
      <c r="GA473" s="60"/>
      <c r="GB473" s="60"/>
      <c r="GC473" s="60"/>
      <c r="GD473" s="60"/>
      <c r="GE473" s="60"/>
    </row>
    <row r="474" spans="1:187" ht="17.25" customHeight="1">
      <c r="A474" s="16"/>
      <c r="B474" s="59"/>
      <c r="C474" s="59"/>
      <c r="D474" s="59"/>
      <c r="E474" s="59"/>
      <c r="F474" s="59"/>
      <c r="G474" s="59"/>
      <c r="H474" s="58"/>
      <c r="I474" s="59"/>
      <c r="J474" s="59"/>
      <c r="K474" s="59"/>
      <c r="L474" s="59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  <c r="EK474" s="60"/>
      <c r="EL474" s="60"/>
      <c r="EM474" s="60"/>
      <c r="EN474" s="60"/>
      <c r="EO474" s="60"/>
      <c r="EP474" s="60"/>
      <c r="EQ474" s="60"/>
      <c r="ER474" s="60"/>
      <c r="ES474" s="60"/>
      <c r="ET474" s="60"/>
      <c r="EU474" s="60"/>
      <c r="EV474" s="60"/>
      <c r="EW474" s="60"/>
      <c r="EX474" s="60"/>
      <c r="EY474" s="60"/>
      <c r="EZ474" s="60"/>
      <c r="FA474" s="60"/>
      <c r="FB474" s="60"/>
      <c r="FC474" s="60"/>
      <c r="FD474" s="60"/>
      <c r="FE474" s="60"/>
      <c r="FF474" s="60"/>
      <c r="FG474" s="60"/>
      <c r="FH474" s="60"/>
      <c r="FI474" s="60"/>
      <c r="FJ474" s="60"/>
      <c r="FK474" s="60"/>
      <c r="FL474" s="60"/>
      <c r="FM474" s="60"/>
      <c r="FN474" s="60"/>
      <c r="FO474" s="60"/>
      <c r="FP474" s="60"/>
      <c r="FQ474" s="60"/>
      <c r="FR474" s="60"/>
      <c r="FS474" s="60"/>
      <c r="FT474" s="60"/>
      <c r="FU474" s="60"/>
      <c r="FV474" s="60"/>
      <c r="FW474" s="60"/>
      <c r="FX474" s="60"/>
      <c r="FY474" s="60"/>
      <c r="FZ474" s="60"/>
      <c r="GA474" s="60"/>
      <c r="GB474" s="60"/>
      <c r="GC474" s="60"/>
      <c r="GD474" s="60"/>
      <c r="GE474" s="60"/>
    </row>
    <row r="475" spans="1:187" ht="17.25" customHeight="1">
      <c r="A475" s="16"/>
      <c r="B475" s="59"/>
      <c r="C475" s="59"/>
      <c r="D475" s="59"/>
      <c r="E475" s="59"/>
      <c r="F475" s="59"/>
      <c r="G475" s="59"/>
      <c r="H475" s="58"/>
      <c r="I475" s="59"/>
      <c r="J475" s="59"/>
      <c r="K475" s="59"/>
      <c r="L475" s="59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  <c r="EK475" s="60"/>
      <c r="EL475" s="60"/>
      <c r="EM475" s="60"/>
      <c r="EN475" s="60"/>
      <c r="EO475" s="60"/>
      <c r="EP475" s="60"/>
      <c r="EQ475" s="60"/>
      <c r="ER475" s="60"/>
      <c r="ES475" s="60"/>
      <c r="ET475" s="60"/>
      <c r="EU475" s="60"/>
      <c r="EV475" s="60"/>
      <c r="EW475" s="60"/>
      <c r="EX475" s="60"/>
      <c r="EY475" s="60"/>
      <c r="EZ475" s="60"/>
      <c r="FA475" s="60"/>
      <c r="FB475" s="60"/>
      <c r="FC475" s="60"/>
      <c r="FD475" s="60"/>
      <c r="FE475" s="60"/>
      <c r="FF475" s="60"/>
      <c r="FG475" s="60"/>
      <c r="FH475" s="60"/>
      <c r="FI475" s="60"/>
      <c r="FJ475" s="60"/>
      <c r="FK475" s="60"/>
      <c r="FL475" s="60"/>
      <c r="FM475" s="60"/>
      <c r="FN475" s="60"/>
      <c r="FO475" s="60"/>
      <c r="FP475" s="60"/>
      <c r="FQ475" s="60"/>
      <c r="FR475" s="60"/>
      <c r="FS475" s="60"/>
      <c r="FT475" s="60"/>
      <c r="FU475" s="60"/>
      <c r="FV475" s="60"/>
      <c r="FW475" s="60"/>
      <c r="FX475" s="60"/>
      <c r="FY475" s="60"/>
      <c r="FZ475" s="60"/>
      <c r="GA475" s="60"/>
      <c r="GB475" s="60"/>
      <c r="GC475" s="60"/>
      <c r="GD475" s="60"/>
      <c r="GE475" s="60"/>
    </row>
    <row r="476" spans="1:187" ht="17.25" customHeight="1">
      <c r="A476" s="16"/>
      <c r="B476" s="59"/>
      <c r="C476" s="59"/>
      <c r="D476" s="59"/>
      <c r="E476" s="59"/>
      <c r="F476" s="59"/>
      <c r="G476" s="59"/>
      <c r="H476" s="58"/>
      <c r="I476" s="59"/>
      <c r="J476" s="59"/>
      <c r="K476" s="59"/>
      <c r="L476" s="59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  <c r="EK476" s="60"/>
      <c r="EL476" s="60"/>
      <c r="EM476" s="60"/>
      <c r="EN476" s="60"/>
      <c r="EO476" s="60"/>
      <c r="EP476" s="60"/>
      <c r="EQ476" s="60"/>
      <c r="ER476" s="60"/>
      <c r="ES476" s="60"/>
      <c r="ET476" s="60"/>
      <c r="EU476" s="60"/>
      <c r="EV476" s="60"/>
      <c r="EW476" s="60"/>
      <c r="EX476" s="60"/>
      <c r="EY476" s="60"/>
      <c r="EZ476" s="60"/>
      <c r="FA476" s="60"/>
      <c r="FB476" s="60"/>
      <c r="FC476" s="60"/>
      <c r="FD476" s="60"/>
      <c r="FE476" s="60"/>
      <c r="FF476" s="60"/>
      <c r="FG476" s="60"/>
      <c r="FH476" s="60"/>
      <c r="FI476" s="60"/>
      <c r="FJ476" s="60"/>
      <c r="FK476" s="60"/>
      <c r="FL476" s="60"/>
      <c r="FM476" s="60"/>
      <c r="FN476" s="60"/>
      <c r="FO476" s="60"/>
      <c r="FP476" s="60"/>
      <c r="FQ476" s="60"/>
      <c r="FR476" s="60"/>
      <c r="FS476" s="60"/>
      <c r="FT476" s="60"/>
      <c r="FU476" s="60"/>
      <c r="FV476" s="60"/>
      <c r="FW476" s="60"/>
      <c r="FX476" s="60"/>
      <c r="FY476" s="60"/>
      <c r="FZ476" s="60"/>
      <c r="GA476" s="60"/>
      <c r="GB476" s="60"/>
      <c r="GC476" s="60"/>
      <c r="GD476" s="60"/>
      <c r="GE476" s="60"/>
    </row>
    <row r="477" spans="1:187" ht="17.25" customHeight="1">
      <c r="A477" s="16"/>
      <c r="B477" s="59"/>
      <c r="C477" s="59"/>
      <c r="D477" s="59"/>
      <c r="E477" s="59"/>
      <c r="F477" s="59"/>
      <c r="G477" s="59"/>
      <c r="H477" s="58"/>
      <c r="I477" s="59"/>
      <c r="J477" s="59"/>
      <c r="K477" s="59"/>
      <c r="L477" s="59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  <c r="EK477" s="60"/>
      <c r="EL477" s="60"/>
      <c r="EM477" s="60"/>
      <c r="EN477" s="60"/>
      <c r="EO477" s="60"/>
      <c r="EP477" s="60"/>
      <c r="EQ477" s="60"/>
      <c r="ER477" s="60"/>
      <c r="ES477" s="60"/>
      <c r="ET477" s="60"/>
      <c r="EU477" s="60"/>
      <c r="EV477" s="60"/>
      <c r="EW477" s="60"/>
      <c r="EX477" s="60"/>
      <c r="EY477" s="60"/>
      <c r="EZ477" s="60"/>
      <c r="FA477" s="60"/>
      <c r="FB477" s="60"/>
      <c r="FC477" s="60"/>
      <c r="FD477" s="60"/>
      <c r="FE477" s="60"/>
      <c r="FF477" s="60"/>
      <c r="FG477" s="60"/>
      <c r="FH477" s="60"/>
      <c r="FI477" s="60"/>
      <c r="FJ477" s="60"/>
      <c r="FK477" s="60"/>
      <c r="FL477" s="60"/>
      <c r="FM477" s="60"/>
      <c r="FN477" s="60"/>
      <c r="FO477" s="60"/>
      <c r="FP477" s="60"/>
      <c r="FQ477" s="60"/>
      <c r="FR477" s="60"/>
      <c r="FS477" s="60"/>
      <c r="FT477" s="60"/>
      <c r="FU477" s="60"/>
      <c r="FV477" s="60"/>
      <c r="FW477" s="60"/>
      <c r="FX477" s="60"/>
      <c r="FY477" s="60"/>
      <c r="FZ477" s="60"/>
      <c r="GA477" s="60"/>
      <c r="GB477" s="60"/>
      <c r="GC477" s="60"/>
      <c r="GD477" s="60"/>
      <c r="GE477" s="60"/>
    </row>
    <row r="478" spans="1:187" ht="17.25" customHeight="1">
      <c r="A478" s="16"/>
      <c r="B478" s="59"/>
      <c r="C478" s="59"/>
      <c r="D478" s="59"/>
      <c r="E478" s="59"/>
      <c r="F478" s="59"/>
      <c r="G478" s="59"/>
      <c r="H478" s="58"/>
      <c r="I478" s="59"/>
      <c r="J478" s="59"/>
      <c r="K478" s="59"/>
      <c r="L478" s="59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  <c r="EK478" s="60"/>
      <c r="EL478" s="60"/>
      <c r="EM478" s="60"/>
      <c r="EN478" s="60"/>
      <c r="EO478" s="60"/>
      <c r="EP478" s="60"/>
      <c r="EQ478" s="60"/>
      <c r="ER478" s="60"/>
      <c r="ES478" s="60"/>
      <c r="ET478" s="60"/>
      <c r="EU478" s="60"/>
      <c r="EV478" s="60"/>
      <c r="EW478" s="60"/>
      <c r="EX478" s="60"/>
      <c r="EY478" s="60"/>
      <c r="EZ478" s="60"/>
      <c r="FA478" s="60"/>
      <c r="FB478" s="60"/>
      <c r="FC478" s="60"/>
      <c r="FD478" s="60"/>
      <c r="FE478" s="60"/>
      <c r="FF478" s="60"/>
      <c r="FG478" s="60"/>
      <c r="FH478" s="60"/>
      <c r="FI478" s="60"/>
      <c r="FJ478" s="60"/>
      <c r="FK478" s="60"/>
      <c r="FL478" s="60"/>
      <c r="FM478" s="60"/>
      <c r="FN478" s="60"/>
      <c r="FO478" s="60"/>
      <c r="FP478" s="60"/>
      <c r="FQ478" s="60"/>
      <c r="FR478" s="60"/>
      <c r="FS478" s="60"/>
      <c r="FT478" s="60"/>
      <c r="FU478" s="60"/>
      <c r="FV478" s="60"/>
      <c r="FW478" s="60"/>
      <c r="FX478" s="60"/>
      <c r="FY478" s="60"/>
      <c r="FZ478" s="60"/>
      <c r="GA478" s="60"/>
      <c r="GB478" s="60"/>
      <c r="GC478" s="60"/>
      <c r="GD478" s="60"/>
      <c r="GE478" s="60"/>
    </row>
    <row r="479" spans="1:187" ht="17.25" customHeight="1">
      <c r="A479" s="16"/>
      <c r="B479" s="59"/>
      <c r="C479" s="59"/>
      <c r="D479" s="59"/>
      <c r="E479" s="59"/>
      <c r="F479" s="59"/>
      <c r="G479" s="59"/>
      <c r="H479" s="58"/>
      <c r="I479" s="59"/>
      <c r="J479" s="59"/>
      <c r="K479" s="59"/>
      <c r="L479" s="59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  <c r="EK479" s="60"/>
      <c r="EL479" s="60"/>
      <c r="EM479" s="60"/>
      <c r="EN479" s="60"/>
      <c r="EO479" s="60"/>
      <c r="EP479" s="60"/>
      <c r="EQ479" s="60"/>
      <c r="ER479" s="60"/>
      <c r="ES479" s="60"/>
      <c r="ET479" s="60"/>
      <c r="EU479" s="60"/>
      <c r="EV479" s="60"/>
      <c r="EW479" s="60"/>
      <c r="EX479" s="60"/>
      <c r="EY479" s="60"/>
      <c r="EZ479" s="60"/>
      <c r="FA479" s="60"/>
      <c r="FB479" s="60"/>
      <c r="FC479" s="60"/>
      <c r="FD479" s="60"/>
      <c r="FE479" s="60"/>
      <c r="FF479" s="60"/>
      <c r="FG479" s="60"/>
      <c r="FH479" s="60"/>
      <c r="FI479" s="60"/>
      <c r="FJ479" s="60"/>
      <c r="FK479" s="60"/>
      <c r="FL479" s="60"/>
      <c r="FM479" s="60"/>
      <c r="FN479" s="60"/>
      <c r="FO479" s="60"/>
      <c r="FP479" s="60"/>
      <c r="FQ479" s="60"/>
      <c r="FR479" s="60"/>
      <c r="FS479" s="60"/>
      <c r="FT479" s="60"/>
      <c r="FU479" s="60"/>
      <c r="FV479" s="60"/>
      <c r="FW479" s="60"/>
      <c r="FX479" s="60"/>
      <c r="FY479" s="60"/>
      <c r="FZ479" s="60"/>
      <c r="GA479" s="60"/>
      <c r="GB479" s="60"/>
      <c r="GC479" s="60"/>
      <c r="GD479" s="60"/>
      <c r="GE479" s="60"/>
    </row>
    <row r="480" spans="1:187" ht="17.25" customHeight="1">
      <c r="A480" s="16"/>
      <c r="B480" s="59"/>
      <c r="C480" s="59"/>
      <c r="D480" s="59"/>
      <c r="E480" s="59"/>
      <c r="F480" s="59"/>
      <c r="G480" s="59"/>
      <c r="H480" s="58"/>
      <c r="I480" s="59"/>
      <c r="J480" s="59"/>
      <c r="K480" s="59"/>
      <c r="L480" s="59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  <c r="EK480" s="60"/>
      <c r="EL480" s="60"/>
      <c r="EM480" s="60"/>
      <c r="EN480" s="60"/>
      <c r="EO480" s="60"/>
      <c r="EP480" s="60"/>
      <c r="EQ480" s="60"/>
      <c r="ER480" s="60"/>
      <c r="ES480" s="60"/>
      <c r="ET480" s="60"/>
      <c r="EU480" s="60"/>
      <c r="EV480" s="60"/>
      <c r="EW480" s="60"/>
      <c r="EX480" s="60"/>
      <c r="EY480" s="60"/>
      <c r="EZ480" s="60"/>
      <c r="FA480" s="60"/>
      <c r="FB480" s="60"/>
      <c r="FC480" s="60"/>
      <c r="FD480" s="60"/>
      <c r="FE480" s="60"/>
      <c r="FF480" s="60"/>
      <c r="FG480" s="60"/>
      <c r="FH480" s="60"/>
      <c r="FI480" s="60"/>
      <c r="FJ480" s="60"/>
      <c r="FK480" s="60"/>
      <c r="FL480" s="60"/>
      <c r="FM480" s="60"/>
      <c r="FN480" s="60"/>
      <c r="FO480" s="60"/>
      <c r="FP480" s="60"/>
      <c r="FQ480" s="60"/>
      <c r="FR480" s="60"/>
      <c r="FS480" s="60"/>
      <c r="FT480" s="60"/>
      <c r="FU480" s="60"/>
      <c r="FV480" s="60"/>
      <c r="FW480" s="60"/>
      <c r="FX480" s="60"/>
      <c r="FY480" s="60"/>
      <c r="FZ480" s="60"/>
      <c r="GA480" s="60"/>
      <c r="GB480" s="60"/>
      <c r="GC480" s="60"/>
      <c r="GD480" s="60"/>
      <c r="GE480" s="60"/>
    </row>
    <row r="481" spans="1:187" ht="17.25" customHeight="1">
      <c r="A481" s="16"/>
      <c r="B481" s="59"/>
      <c r="C481" s="59"/>
      <c r="D481" s="59"/>
      <c r="E481" s="59"/>
      <c r="F481" s="59"/>
      <c r="G481" s="59"/>
      <c r="H481" s="58"/>
      <c r="I481" s="59"/>
      <c r="J481" s="59"/>
      <c r="K481" s="59"/>
      <c r="L481" s="59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  <c r="EK481" s="60"/>
      <c r="EL481" s="60"/>
      <c r="EM481" s="60"/>
      <c r="EN481" s="60"/>
      <c r="EO481" s="60"/>
      <c r="EP481" s="60"/>
      <c r="EQ481" s="60"/>
      <c r="ER481" s="60"/>
      <c r="ES481" s="60"/>
      <c r="ET481" s="60"/>
      <c r="EU481" s="60"/>
      <c r="EV481" s="60"/>
      <c r="EW481" s="60"/>
      <c r="EX481" s="60"/>
      <c r="EY481" s="60"/>
      <c r="EZ481" s="60"/>
      <c r="FA481" s="60"/>
      <c r="FB481" s="60"/>
      <c r="FC481" s="60"/>
      <c r="FD481" s="60"/>
      <c r="FE481" s="60"/>
      <c r="FF481" s="60"/>
      <c r="FG481" s="60"/>
      <c r="FH481" s="60"/>
      <c r="FI481" s="60"/>
      <c r="FJ481" s="60"/>
      <c r="FK481" s="60"/>
      <c r="FL481" s="60"/>
      <c r="FM481" s="60"/>
      <c r="FN481" s="60"/>
      <c r="FO481" s="60"/>
      <c r="FP481" s="60"/>
      <c r="FQ481" s="60"/>
      <c r="FR481" s="60"/>
      <c r="FS481" s="60"/>
      <c r="FT481" s="60"/>
      <c r="FU481" s="60"/>
      <c r="FV481" s="60"/>
      <c r="FW481" s="60"/>
      <c r="FX481" s="60"/>
      <c r="FY481" s="60"/>
      <c r="FZ481" s="60"/>
      <c r="GA481" s="60"/>
      <c r="GB481" s="60"/>
      <c r="GC481" s="60"/>
      <c r="GD481" s="60"/>
      <c r="GE481" s="60"/>
    </row>
    <row r="482" spans="1:187" ht="17.25" customHeight="1">
      <c r="A482" s="16"/>
      <c r="B482" s="59"/>
      <c r="C482" s="59"/>
      <c r="D482" s="59"/>
      <c r="E482" s="59"/>
      <c r="F482" s="59"/>
      <c r="G482" s="59"/>
      <c r="H482" s="58"/>
      <c r="I482" s="59"/>
      <c r="J482" s="59"/>
      <c r="K482" s="59"/>
      <c r="L482" s="59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</row>
    <row r="483" spans="1:187" ht="17.25" customHeight="1">
      <c r="A483" s="16"/>
      <c r="B483" s="59"/>
      <c r="C483" s="59"/>
      <c r="D483" s="59"/>
      <c r="E483" s="59"/>
      <c r="F483" s="59"/>
      <c r="G483" s="59"/>
      <c r="H483" s="58"/>
      <c r="I483" s="59"/>
      <c r="J483" s="59"/>
      <c r="K483" s="59"/>
      <c r="L483" s="59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0"/>
      <c r="EL483" s="60"/>
      <c r="EM483" s="60"/>
      <c r="EN483" s="60"/>
      <c r="EO483" s="60"/>
      <c r="EP483" s="60"/>
      <c r="EQ483" s="60"/>
      <c r="ER483" s="60"/>
      <c r="ES483" s="60"/>
      <c r="ET483" s="60"/>
      <c r="EU483" s="60"/>
      <c r="EV483" s="60"/>
      <c r="EW483" s="60"/>
      <c r="EX483" s="60"/>
      <c r="EY483" s="60"/>
      <c r="EZ483" s="60"/>
      <c r="FA483" s="60"/>
      <c r="FB483" s="60"/>
      <c r="FC483" s="60"/>
      <c r="FD483" s="60"/>
      <c r="FE483" s="60"/>
      <c r="FF483" s="60"/>
      <c r="FG483" s="60"/>
      <c r="FH483" s="60"/>
      <c r="FI483" s="60"/>
      <c r="FJ483" s="60"/>
      <c r="FK483" s="60"/>
      <c r="FL483" s="60"/>
      <c r="FM483" s="60"/>
      <c r="FN483" s="60"/>
      <c r="FO483" s="60"/>
      <c r="FP483" s="60"/>
      <c r="FQ483" s="60"/>
      <c r="FR483" s="60"/>
      <c r="FS483" s="60"/>
      <c r="FT483" s="60"/>
      <c r="FU483" s="60"/>
      <c r="FV483" s="60"/>
      <c r="FW483" s="60"/>
      <c r="FX483" s="60"/>
      <c r="FY483" s="60"/>
      <c r="FZ483" s="60"/>
      <c r="GA483" s="60"/>
      <c r="GB483" s="60"/>
      <c r="GC483" s="60"/>
      <c r="GD483" s="60"/>
      <c r="GE483" s="60"/>
    </row>
    <row r="484" spans="1:187" ht="17.25" customHeight="1">
      <c r="A484" s="16"/>
      <c r="B484" s="59"/>
      <c r="C484" s="59"/>
      <c r="D484" s="59"/>
      <c r="E484" s="59"/>
      <c r="F484" s="59"/>
      <c r="G484" s="59"/>
      <c r="H484" s="58"/>
      <c r="I484" s="59"/>
      <c r="J484" s="59"/>
      <c r="K484" s="59"/>
      <c r="L484" s="59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  <c r="EK484" s="60"/>
      <c r="EL484" s="60"/>
      <c r="EM484" s="60"/>
      <c r="EN484" s="60"/>
      <c r="EO484" s="60"/>
      <c r="EP484" s="60"/>
      <c r="EQ484" s="60"/>
      <c r="ER484" s="60"/>
      <c r="ES484" s="60"/>
      <c r="ET484" s="60"/>
      <c r="EU484" s="60"/>
      <c r="EV484" s="60"/>
      <c r="EW484" s="60"/>
      <c r="EX484" s="60"/>
      <c r="EY484" s="60"/>
      <c r="EZ484" s="60"/>
      <c r="FA484" s="60"/>
      <c r="FB484" s="60"/>
      <c r="FC484" s="60"/>
      <c r="FD484" s="60"/>
      <c r="FE484" s="60"/>
      <c r="FF484" s="60"/>
      <c r="FG484" s="60"/>
      <c r="FH484" s="60"/>
      <c r="FI484" s="60"/>
      <c r="FJ484" s="60"/>
      <c r="FK484" s="60"/>
      <c r="FL484" s="60"/>
      <c r="FM484" s="60"/>
      <c r="FN484" s="60"/>
      <c r="FO484" s="60"/>
      <c r="FP484" s="60"/>
      <c r="FQ484" s="60"/>
      <c r="FR484" s="60"/>
      <c r="FS484" s="60"/>
      <c r="FT484" s="60"/>
      <c r="FU484" s="60"/>
      <c r="FV484" s="60"/>
      <c r="FW484" s="60"/>
      <c r="FX484" s="60"/>
      <c r="FY484" s="60"/>
      <c r="FZ484" s="60"/>
      <c r="GA484" s="60"/>
      <c r="GB484" s="60"/>
      <c r="GC484" s="60"/>
      <c r="GD484" s="60"/>
      <c r="GE484" s="60"/>
    </row>
    <row r="485" spans="1:187" ht="17.25" customHeight="1">
      <c r="A485" s="16"/>
      <c r="B485" s="59"/>
      <c r="C485" s="59"/>
      <c r="D485" s="59"/>
      <c r="E485" s="59"/>
      <c r="F485" s="59"/>
      <c r="G485" s="59"/>
      <c r="H485" s="58"/>
      <c r="I485" s="59"/>
      <c r="J485" s="59"/>
      <c r="K485" s="59"/>
      <c r="L485" s="59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  <c r="EK485" s="60"/>
      <c r="EL485" s="60"/>
      <c r="EM485" s="60"/>
      <c r="EN485" s="60"/>
      <c r="EO485" s="60"/>
      <c r="EP485" s="60"/>
      <c r="EQ485" s="60"/>
      <c r="ER485" s="60"/>
      <c r="ES485" s="60"/>
      <c r="ET485" s="60"/>
      <c r="EU485" s="60"/>
      <c r="EV485" s="60"/>
      <c r="EW485" s="60"/>
      <c r="EX485" s="60"/>
      <c r="EY485" s="60"/>
      <c r="EZ485" s="60"/>
      <c r="FA485" s="60"/>
      <c r="FB485" s="60"/>
      <c r="FC485" s="60"/>
      <c r="FD485" s="60"/>
      <c r="FE485" s="60"/>
      <c r="FF485" s="60"/>
      <c r="FG485" s="60"/>
      <c r="FH485" s="60"/>
      <c r="FI485" s="60"/>
      <c r="FJ485" s="60"/>
      <c r="FK485" s="60"/>
      <c r="FL485" s="60"/>
      <c r="FM485" s="60"/>
      <c r="FN485" s="60"/>
      <c r="FO485" s="60"/>
      <c r="FP485" s="60"/>
      <c r="FQ485" s="60"/>
      <c r="FR485" s="60"/>
      <c r="FS485" s="60"/>
      <c r="FT485" s="60"/>
      <c r="FU485" s="60"/>
      <c r="FV485" s="60"/>
      <c r="FW485" s="60"/>
      <c r="FX485" s="60"/>
      <c r="FY485" s="60"/>
      <c r="FZ485" s="60"/>
      <c r="GA485" s="60"/>
      <c r="GB485" s="60"/>
      <c r="GC485" s="60"/>
      <c r="GD485" s="60"/>
      <c r="GE485" s="60"/>
    </row>
    <row r="486" spans="1:187" ht="17.25" customHeight="1">
      <c r="A486" s="16"/>
      <c r="B486" s="59"/>
      <c r="C486" s="59"/>
      <c r="D486" s="59"/>
      <c r="E486" s="59"/>
      <c r="F486" s="59"/>
      <c r="G486" s="59"/>
      <c r="H486" s="58"/>
      <c r="I486" s="59"/>
      <c r="J486" s="59"/>
      <c r="K486" s="59"/>
      <c r="L486" s="59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  <c r="EK486" s="60"/>
      <c r="EL486" s="60"/>
      <c r="EM486" s="60"/>
      <c r="EN486" s="60"/>
      <c r="EO486" s="60"/>
      <c r="EP486" s="60"/>
      <c r="EQ486" s="60"/>
      <c r="ER486" s="60"/>
      <c r="ES486" s="60"/>
      <c r="ET486" s="60"/>
      <c r="EU486" s="60"/>
      <c r="EV486" s="60"/>
      <c r="EW486" s="60"/>
      <c r="EX486" s="60"/>
      <c r="EY486" s="60"/>
      <c r="EZ486" s="60"/>
      <c r="FA486" s="60"/>
      <c r="FB486" s="60"/>
      <c r="FC486" s="60"/>
      <c r="FD486" s="60"/>
      <c r="FE486" s="60"/>
      <c r="FF486" s="60"/>
      <c r="FG486" s="60"/>
      <c r="FH486" s="60"/>
      <c r="FI486" s="60"/>
      <c r="FJ486" s="60"/>
      <c r="FK486" s="60"/>
      <c r="FL486" s="60"/>
      <c r="FM486" s="60"/>
      <c r="FN486" s="60"/>
      <c r="FO486" s="60"/>
      <c r="FP486" s="60"/>
      <c r="FQ486" s="60"/>
      <c r="FR486" s="60"/>
      <c r="FS486" s="60"/>
      <c r="FT486" s="60"/>
      <c r="FU486" s="60"/>
      <c r="FV486" s="60"/>
      <c r="FW486" s="60"/>
      <c r="FX486" s="60"/>
      <c r="FY486" s="60"/>
      <c r="FZ486" s="60"/>
      <c r="GA486" s="60"/>
      <c r="GB486" s="60"/>
      <c r="GC486" s="60"/>
      <c r="GD486" s="60"/>
      <c r="GE486" s="60"/>
    </row>
    <row r="487" spans="1:187" ht="17.25" customHeight="1">
      <c r="A487" s="16"/>
      <c r="B487" s="59"/>
      <c r="C487" s="59"/>
      <c r="D487" s="59"/>
      <c r="E487" s="59"/>
      <c r="F487" s="59"/>
      <c r="G487" s="59"/>
      <c r="H487" s="58"/>
      <c r="I487" s="59"/>
      <c r="J487" s="59"/>
      <c r="K487" s="59"/>
      <c r="L487" s="59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  <c r="EK487" s="60"/>
      <c r="EL487" s="60"/>
      <c r="EM487" s="60"/>
      <c r="EN487" s="60"/>
      <c r="EO487" s="60"/>
      <c r="EP487" s="60"/>
      <c r="EQ487" s="60"/>
      <c r="ER487" s="60"/>
      <c r="ES487" s="60"/>
      <c r="ET487" s="60"/>
      <c r="EU487" s="60"/>
      <c r="EV487" s="60"/>
      <c r="EW487" s="60"/>
      <c r="EX487" s="60"/>
      <c r="EY487" s="60"/>
      <c r="EZ487" s="60"/>
      <c r="FA487" s="60"/>
      <c r="FB487" s="60"/>
      <c r="FC487" s="60"/>
      <c r="FD487" s="60"/>
      <c r="FE487" s="60"/>
      <c r="FF487" s="60"/>
      <c r="FG487" s="60"/>
      <c r="FH487" s="60"/>
      <c r="FI487" s="60"/>
      <c r="FJ487" s="60"/>
      <c r="FK487" s="60"/>
      <c r="FL487" s="60"/>
      <c r="FM487" s="60"/>
      <c r="FN487" s="60"/>
      <c r="FO487" s="60"/>
      <c r="FP487" s="60"/>
      <c r="FQ487" s="60"/>
      <c r="FR487" s="60"/>
      <c r="FS487" s="60"/>
      <c r="FT487" s="60"/>
      <c r="FU487" s="60"/>
      <c r="FV487" s="60"/>
      <c r="FW487" s="60"/>
      <c r="FX487" s="60"/>
      <c r="FY487" s="60"/>
      <c r="FZ487" s="60"/>
      <c r="GA487" s="60"/>
      <c r="GB487" s="60"/>
      <c r="GC487" s="60"/>
      <c r="GD487" s="60"/>
      <c r="GE487" s="60"/>
    </row>
    <row r="488" spans="1:187" ht="17.25" customHeight="1">
      <c r="A488" s="16"/>
      <c r="B488" s="59"/>
      <c r="C488" s="59"/>
      <c r="D488" s="59"/>
      <c r="E488" s="59"/>
      <c r="F488" s="59"/>
      <c r="G488" s="59"/>
      <c r="H488" s="58"/>
      <c r="I488" s="59"/>
      <c r="J488" s="59"/>
      <c r="K488" s="59"/>
      <c r="L488" s="59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  <c r="FO488" s="60"/>
      <c r="FP488" s="60"/>
      <c r="FQ488" s="60"/>
      <c r="FR488" s="60"/>
      <c r="FS488" s="60"/>
      <c r="FT488" s="60"/>
      <c r="FU488" s="60"/>
      <c r="FV488" s="60"/>
      <c r="FW488" s="60"/>
      <c r="FX488" s="60"/>
      <c r="FY488" s="60"/>
      <c r="FZ488" s="60"/>
      <c r="GA488" s="60"/>
      <c r="GB488" s="60"/>
      <c r="GC488" s="60"/>
      <c r="GD488" s="60"/>
      <c r="GE488" s="60"/>
    </row>
    <row r="489" spans="1:187" ht="17.25" customHeight="1">
      <c r="A489" s="16"/>
      <c r="B489" s="59"/>
      <c r="C489" s="59"/>
      <c r="D489" s="59"/>
      <c r="E489" s="59"/>
      <c r="F489" s="59"/>
      <c r="G489" s="59"/>
      <c r="H489" s="58"/>
      <c r="I489" s="59"/>
      <c r="J489" s="59"/>
      <c r="K489" s="59"/>
      <c r="L489" s="59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  <c r="FO489" s="60"/>
      <c r="FP489" s="60"/>
      <c r="FQ489" s="60"/>
      <c r="FR489" s="60"/>
      <c r="FS489" s="60"/>
      <c r="FT489" s="60"/>
      <c r="FU489" s="60"/>
      <c r="FV489" s="60"/>
      <c r="FW489" s="60"/>
      <c r="FX489" s="60"/>
      <c r="FY489" s="60"/>
      <c r="FZ489" s="60"/>
      <c r="GA489" s="60"/>
      <c r="GB489" s="60"/>
      <c r="GC489" s="60"/>
      <c r="GD489" s="60"/>
      <c r="GE489" s="60"/>
    </row>
    <row r="490" spans="1:187" ht="17.25" customHeight="1">
      <c r="A490" s="16"/>
      <c r="B490" s="59"/>
      <c r="C490" s="59"/>
      <c r="D490" s="59"/>
      <c r="E490" s="59"/>
      <c r="F490" s="59"/>
      <c r="G490" s="59"/>
      <c r="H490" s="58"/>
      <c r="I490" s="59"/>
      <c r="J490" s="59"/>
      <c r="K490" s="59"/>
      <c r="L490" s="59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  <c r="FO490" s="60"/>
      <c r="FP490" s="60"/>
      <c r="FQ490" s="60"/>
      <c r="FR490" s="60"/>
      <c r="FS490" s="60"/>
      <c r="FT490" s="60"/>
      <c r="FU490" s="60"/>
      <c r="FV490" s="60"/>
      <c r="FW490" s="60"/>
      <c r="FX490" s="60"/>
      <c r="FY490" s="60"/>
      <c r="FZ490" s="60"/>
      <c r="GA490" s="60"/>
      <c r="GB490" s="60"/>
      <c r="GC490" s="60"/>
      <c r="GD490" s="60"/>
      <c r="GE490" s="60"/>
    </row>
    <row r="491" spans="1:187" ht="17.25" customHeight="1">
      <c r="A491" s="16"/>
      <c r="B491" s="59"/>
      <c r="C491" s="59"/>
      <c r="D491" s="59"/>
      <c r="E491" s="59"/>
      <c r="F491" s="59"/>
      <c r="G491" s="59"/>
      <c r="H491" s="58"/>
      <c r="I491" s="59"/>
      <c r="J491" s="59"/>
      <c r="K491" s="59"/>
      <c r="L491" s="59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  <c r="FO491" s="60"/>
      <c r="FP491" s="60"/>
      <c r="FQ491" s="60"/>
      <c r="FR491" s="60"/>
      <c r="FS491" s="60"/>
      <c r="FT491" s="60"/>
      <c r="FU491" s="60"/>
      <c r="FV491" s="60"/>
      <c r="FW491" s="60"/>
      <c r="FX491" s="60"/>
      <c r="FY491" s="60"/>
      <c r="FZ491" s="60"/>
      <c r="GA491" s="60"/>
      <c r="GB491" s="60"/>
      <c r="GC491" s="60"/>
      <c r="GD491" s="60"/>
      <c r="GE491" s="60"/>
    </row>
    <row r="492" spans="1:187" ht="17.25" customHeight="1">
      <c r="A492" s="16"/>
      <c r="B492" s="59"/>
      <c r="C492" s="59"/>
      <c r="D492" s="59"/>
      <c r="E492" s="59"/>
      <c r="F492" s="59"/>
      <c r="G492" s="59"/>
      <c r="H492" s="58"/>
      <c r="I492" s="59"/>
      <c r="J492" s="59"/>
      <c r="K492" s="59"/>
      <c r="L492" s="59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  <c r="FO492" s="60"/>
      <c r="FP492" s="60"/>
      <c r="FQ492" s="60"/>
      <c r="FR492" s="60"/>
      <c r="FS492" s="60"/>
      <c r="FT492" s="60"/>
      <c r="FU492" s="60"/>
      <c r="FV492" s="60"/>
      <c r="FW492" s="60"/>
      <c r="FX492" s="60"/>
      <c r="FY492" s="60"/>
      <c r="FZ492" s="60"/>
      <c r="GA492" s="60"/>
      <c r="GB492" s="60"/>
      <c r="GC492" s="60"/>
      <c r="GD492" s="60"/>
      <c r="GE492" s="60"/>
    </row>
    <row r="493" spans="1:187" ht="17.25" customHeight="1">
      <c r="A493" s="16"/>
      <c r="B493" s="59"/>
      <c r="C493" s="59"/>
      <c r="D493" s="59"/>
      <c r="E493" s="59"/>
      <c r="F493" s="59"/>
      <c r="G493" s="59"/>
      <c r="H493" s="58"/>
      <c r="I493" s="59"/>
      <c r="J493" s="59"/>
      <c r="K493" s="59"/>
      <c r="L493" s="59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  <c r="FO493" s="60"/>
      <c r="FP493" s="60"/>
      <c r="FQ493" s="60"/>
      <c r="FR493" s="60"/>
      <c r="FS493" s="60"/>
      <c r="FT493" s="60"/>
      <c r="FU493" s="60"/>
      <c r="FV493" s="60"/>
      <c r="FW493" s="60"/>
      <c r="FX493" s="60"/>
      <c r="FY493" s="60"/>
      <c r="FZ493" s="60"/>
      <c r="GA493" s="60"/>
      <c r="GB493" s="60"/>
      <c r="GC493" s="60"/>
      <c r="GD493" s="60"/>
      <c r="GE493" s="60"/>
    </row>
    <row r="494" spans="1:187" ht="17.25" customHeight="1">
      <c r="A494" s="16"/>
      <c r="B494" s="59"/>
      <c r="C494" s="59"/>
      <c r="D494" s="59"/>
      <c r="E494" s="59"/>
      <c r="F494" s="59"/>
      <c r="G494" s="59"/>
      <c r="H494" s="58"/>
      <c r="I494" s="59"/>
      <c r="J494" s="59"/>
      <c r="K494" s="59"/>
      <c r="L494" s="59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  <c r="FO494" s="60"/>
      <c r="FP494" s="60"/>
      <c r="FQ494" s="60"/>
      <c r="FR494" s="60"/>
      <c r="FS494" s="60"/>
      <c r="FT494" s="60"/>
      <c r="FU494" s="60"/>
      <c r="FV494" s="60"/>
      <c r="FW494" s="60"/>
      <c r="FX494" s="60"/>
      <c r="FY494" s="60"/>
      <c r="FZ494" s="60"/>
      <c r="GA494" s="60"/>
      <c r="GB494" s="60"/>
      <c r="GC494" s="60"/>
      <c r="GD494" s="60"/>
      <c r="GE494" s="60"/>
    </row>
    <row r="495" spans="1:187" ht="17.25" customHeight="1">
      <c r="A495" s="16"/>
      <c r="B495" s="59"/>
      <c r="C495" s="59"/>
      <c r="D495" s="59"/>
      <c r="E495" s="59"/>
      <c r="F495" s="59"/>
      <c r="G495" s="59"/>
      <c r="H495" s="58"/>
      <c r="I495" s="59"/>
      <c r="J495" s="59"/>
      <c r="K495" s="59"/>
      <c r="L495" s="59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  <c r="FO495" s="60"/>
      <c r="FP495" s="60"/>
      <c r="FQ495" s="60"/>
      <c r="FR495" s="60"/>
      <c r="FS495" s="60"/>
      <c r="FT495" s="60"/>
      <c r="FU495" s="60"/>
      <c r="FV495" s="60"/>
      <c r="FW495" s="60"/>
      <c r="FX495" s="60"/>
      <c r="FY495" s="60"/>
      <c r="FZ495" s="60"/>
      <c r="GA495" s="60"/>
      <c r="GB495" s="60"/>
      <c r="GC495" s="60"/>
      <c r="GD495" s="60"/>
      <c r="GE495" s="60"/>
    </row>
    <row r="496" spans="1:187" ht="17.25" customHeight="1">
      <c r="A496" s="16"/>
      <c r="B496" s="59"/>
      <c r="C496" s="59"/>
      <c r="D496" s="59"/>
      <c r="E496" s="59"/>
      <c r="F496" s="59"/>
      <c r="G496" s="59"/>
      <c r="H496" s="58"/>
      <c r="I496" s="59"/>
      <c r="J496" s="59"/>
      <c r="K496" s="59"/>
      <c r="L496" s="59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  <c r="FO496" s="60"/>
      <c r="FP496" s="60"/>
      <c r="FQ496" s="60"/>
      <c r="FR496" s="60"/>
      <c r="FS496" s="60"/>
      <c r="FT496" s="60"/>
      <c r="FU496" s="60"/>
      <c r="FV496" s="60"/>
      <c r="FW496" s="60"/>
      <c r="FX496" s="60"/>
      <c r="FY496" s="60"/>
      <c r="FZ496" s="60"/>
      <c r="GA496" s="60"/>
      <c r="GB496" s="60"/>
      <c r="GC496" s="60"/>
      <c r="GD496" s="60"/>
      <c r="GE496" s="60"/>
    </row>
    <row r="497" spans="1:187" ht="17.25" customHeight="1">
      <c r="A497" s="16"/>
      <c r="B497" s="59"/>
      <c r="C497" s="59"/>
      <c r="D497" s="59"/>
      <c r="E497" s="59"/>
      <c r="F497" s="59"/>
      <c r="G497" s="59"/>
      <c r="H497" s="58"/>
      <c r="I497" s="59"/>
      <c r="J497" s="59"/>
      <c r="K497" s="59"/>
      <c r="L497" s="59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  <c r="FO497" s="60"/>
      <c r="FP497" s="60"/>
      <c r="FQ497" s="60"/>
      <c r="FR497" s="60"/>
      <c r="FS497" s="60"/>
      <c r="FT497" s="60"/>
      <c r="FU497" s="60"/>
      <c r="FV497" s="60"/>
      <c r="FW497" s="60"/>
      <c r="FX497" s="60"/>
      <c r="FY497" s="60"/>
      <c r="FZ497" s="60"/>
      <c r="GA497" s="60"/>
      <c r="GB497" s="60"/>
      <c r="GC497" s="60"/>
      <c r="GD497" s="60"/>
      <c r="GE497" s="60"/>
    </row>
    <row r="498" spans="1:187" ht="17.25" customHeight="1">
      <c r="A498" s="16"/>
      <c r="B498" s="59"/>
      <c r="C498" s="59"/>
      <c r="D498" s="59"/>
      <c r="E498" s="59"/>
      <c r="F498" s="59"/>
      <c r="G498" s="59"/>
      <c r="H498" s="58"/>
      <c r="I498" s="59"/>
      <c r="J498" s="59"/>
      <c r="K498" s="59"/>
      <c r="L498" s="59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  <c r="FO498" s="60"/>
      <c r="FP498" s="60"/>
      <c r="FQ498" s="60"/>
      <c r="FR498" s="60"/>
      <c r="FS498" s="60"/>
      <c r="FT498" s="60"/>
      <c r="FU498" s="60"/>
      <c r="FV498" s="60"/>
      <c r="FW498" s="60"/>
      <c r="FX498" s="60"/>
      <c r="FY498" s="60"/>
      <c r="FZ498" s="60"/>
      <c r="GA498" s="60"/>
      <c r="GB498" s="60"/>
      <c r="GC498" s="60"/>
      <c r="GD498" s="60"/>
      <c r="GE498" s="60"/>
    </row>
    <row r="499" spans="1:187" ht="17.25" customHeight="1">
      <c r="A499" s="16"/>
      <c r="B499" s="59"/>
      <c r="C499" s="59"/>
      <c r="D499" s="59"/>
      <c r="E499" s="59"/>
      <c r="F499" s="59"/>
      <c r="G499" s="59"/>
      <c r="H499" s="58"/>
      <c r="I499" s="59"/>
      <c r="J499" s="59"/>
      <c r="K499" s="59"/>
      <c r="L499" s="59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  <c r="FO499" s="60"/>
      <c r="FP499" s="60"/>
      <c r="FQ499" s="60"/>
      <c r="FR499" s="60"/>
      <c r="FS499" s="60"/>
      <c r="FT499" s="60"/>
      <c r="FU499" s="60"/>
      <c r="FV499" s="60"/>
      <c r="FW499" s="60"/>
      <c r="FX499" s="60"/>
      <c r="FY499" s="60"/>
      <c r="FZ499" s="60"/>
      <c r="GA499" s="60"/>
      <c r="GB499" s="60"/>
      <c r="GC499" s="60"/>
      <c r="GD499" s="60"/>
      <c r="GE499" s="60"/>
    </row>
    <row r="500" spans="1:187" ht="17.25" customHeight="1">
      <c r="A500" s="16"/>
      <c r="B500" s="59"/>
      <c r="C500" s="59"/>
      <c r="D500" s="59"/>
      <c r="E500" s="59"/>
      <c r="F500" s="59"/>
      <c r="G500" s="59"/>
      <c r="H500" s="58"/>
      <c r="I500" s="59"/>
      <c r="J500" s="59"/>
      <c r="K500" s="59"/>
      <c r="L500" s="59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  <c r="FO500" s="60"/>
      <c r="FP500" s="60"/>
      <c r="FQ500" s="60"/>
      <c r="FR500" s="60"/>
      <c r="FS500" s="60"/>
      <c r="FT500" s="60"/>
      <c r="FU500" s="60"/>
      <c r="FV500" s="60"/>
      <c r="FW500" s="60"/>
      <c r="FX500" s="60"/>
      <c r="FY500" s="60"/>
      <c r="FZ500" s="60"/>
      <c r="GA500" s="60"/>
      <c r="GB500" s="60"/>
      <c r="GC500" s="60"/>
      <c r="GD500" s="60"/>
      <c r="GE500" s="60"/>
    </row>
    <row r="501" spans="1:187" ht="17.25" customHeight="1">
      <c r="A501" s="16"/>
      <c r="B501" s="59"/>
      <c r="C501" s="59"/>
      <c r="D501" s="59"/>
      <c r="E501" s="59"/>
      <c r="F501" s="59"/>
      <c r="G501" s="59"/>
      <c r="H501" s="58"/>
      <c r="I501" s="59"/>
      <c r="J501" s="59"/>
      <c r="K501" s="59"/>
      <c r="L501" s="59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  <c r="FO501" s="60"/>
      <c r="FP501" s="60"/>
      <c r="FQ501" s="60"/>
      <c r="FR501" s="60"/>
      <c r="FS501" s="60"/>
      <c r="FT501" s="60"/>
      <c r="FU501" s="60"/>
      <c r="FV501" s="60"/>
      <c r="FW501" s="60"/>
      <c r="FX501" s="60"/>
      <c r="FY501" s="60"/>
      <c r="FZ501" s="60"/>
      <c r="GA501" s="60"/>
      <c r="GB501" s="60"/>
      <c r="GC501" s="60"/>
      <c r="GD501" s="60"/>
      <c r="GE501" s="60"/>
    </row>
    <row r="502" spans="1:187" ht="17.25" customHeight="1">
      <c r="A502" s="16"/>
      <c r="B502" s="59"/>
      <c r="C502" s="59"/>
      <c r="D502" s="59"/>
      <c r="E502" s="59"/>
      <c r="F502" s="59"/>
      <c r="G502" s="59"/>
      <c r="H502" s="58"/>
      <c r="I502" s="59"/>
      <c r="J502" s="59"/>
      <c r="K502" s="59"/>
      <c r="L502" s="59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  <c r="FO502" s="60"/>
      <c r="FP502" s="60"/>
      <c r="FQ502" s="60"/>
      <c r="FR502" s="60"/>
      <c r="FS502" s="60"/>
      <c r="FT502" s="60"/>
      <c r="FU502" s="60"/>
      <c r="FV502" s="60"/>
      <c r="FW502" s="60"/>
      <c r="FX502" s="60"/>
      <c r="FY502" s="60"/>
      <c r="FZ502" s="60"/>
      <c r="GA502" s="60"/>
      <c r="GB502" s="60"/>
      <c r="GC502" s="60"/>
      <c r="GD502" s="60"/>
      <c r="GE502" s="60"/>
    </row>
    <row r="503" spans="1:187" ht="17.25" customHeight="1">
      <c r="A503" s="16"/>
      <c r="B503" s="59"/>
      <c r="C503" s="59"/>
      <c r="D503" s="59"/>
      <c r="E503" s="59"/>
      <c r="F503" s="59"/>
      <c r="G503" s="59"/>
      <c r="H503" s="58"/>
      <c r="I503" s="59"/>
      <c r="J503" s="59"/>
      <c r="K503" s="59"/>
      <c r="L503" s="59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  <c r="FO503" s="60"/>
      <c r="FP503" s="60"/>
      <c r="FQ503" s="60"/>
      <c r="FR503" s="60"/>
      <c r="FS503" s="60"/>
      <c r="FT503" s="60"/>
      <c r="FU503" s="60"/>
      <c r="FV503" s="60"/>
      <c r="FW503" s="60"/>
      <c r="FX503" s="60"/>
      <c r="FY503" s="60"/>
      <c r="FZ503" s="60"/>
      <c r="GA503" s="60"/>
      <c r="GB503" s="60"/>
      <c r="GC503" s="60"/>
      <c r="GD503" s="60"/>
      <c r="GE503" s="60"/>
    </row>
    <row r="504" spans="1:187" ht="17.25" customHeight="1">
      <c r="A504" s="16"/>
      <c r="B504" s="59"/>
      <c r="C504" s="59"/>
      <c r="D504" s="59"/>
      <c r="E504" s="59"/>
      <c r="F504" s="59"/>
      <c r="G504" s="59"/>
      <c r="H504" s="58"/>
      <c r="I504" s="59"/>
      <c r="J504" s="59"/>
      <c r="K504" s="59"/>
      <c r="L504" s="59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  <c r="EK504" s="60"/>
      <c r="EL504" s="60"/>
      <c r="EM504" s="60"/>
      <c r="EN504" s="60"/>
      <c r="EO504" s="60"/>
      <c r="EP504" s="60"/>
      <c r="EQ504" s="60"/>
      <c r="ER504" s="60"/>
      <c r="ES504" s="60"/>
      <c r="ET504" s="60"/>
      <c r="EU504" s="60"/>
      <c r="EV504" s="60"/>
      <c r="EW504" s="60"/>
      <c r="EX504" s="60"/>
      <c r="EY504" s="60"/>
      <c r="EZ504" s="60"/>
      <c r="FA504" s="60"/>
      <c r="FB504" s="60"/>
      <c r="FC504" s="60"/>
      <c r="FD504" s="60"/>
      <c r="FE504" s="60"/>
      <c r="FF504" s="60"/>
      <c r="FG504" s="60"/>
      <c r="FH504" s="60"/>
      <c r="FI504" s="60"/>
      <c r="FJ504" s="60"/>
      <c r="FK504" s="60"/>
      <c r="FL504" s="60"/>
      <c r="FM504" s="60"/>
      <c r="FN504" s="60"/>
      <c r="FO504" s="60"/>
      <c r="FP504" s="60"/>
      <c r="FQ504" s="60"/>
      <c r="FR504" s="60"/>
      <c r="FS504" s="60"/>
      <c r="FT504" s="60"/>
      <c r="FU504" s="60"/>
      <c r="FV504" s="60"/>
      <c r="FW504" s="60"/>
      <c r="FX504" s="60"/>
      <c r="FY504" s="60"/>
      <c r="FZ504" s="60"/>
      <c r="GA504" s="60"/>
      <c r="GB504" s="60"/>
      <c r="GC504" s="60"/>
      <c r="GD504" s="60"/>
      <c r="GE504" s="60"/>
    </row>
    <row r="505" spans="1:187" ht="17.25" customHeight="1">
      <c r="A505" s="16"/>
      <c r="B505" s="59"/>
      <c r="C505" s="59"/>
      <c r="D505" s="59"/>
      <c r="E505" s="59"/>
      <c r="F505" s="59"/>
      <c r="G505" s="59"/>
      <c r="H505" s="58"/>
      <c r="I505" s="59"/>
      <c r="J505" s="59"/>
      <c r="K505" s="59"/>
      <c r="L505" s="59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  <c r="EK505" s="60"/>
      <c r="EL505" s="60"/>
      <c r="EM505" s="60"/>
      <c r="EN505" s="60"/>
      <c r="EO505" s="60"/>
      <c r="EP505" s="60"/>
      <c r="EQ505" s="60"/>
      <c r="ER505" s="60"/>
      <c r="ES505" s="60"/>
      <c r="ET505" s="60"/>
      <c r="EU505" s="60"/>
      <c r="EV505" s="60"/>
      <c r="EW505" s="60"/>
      <c r="EX505" s="60"/>
      <c r="EY505" s="60"/>
      <c r="EZ505" s="60"/>
      <c r="FA505" s="60"/>
      <c r="FB505" s="60"/>
      <c r="FC505" s="60"/>
      <c r="FD505" s="60"/>
      <c r="FE505" s="60"/>
      <c r="FF505" s="60"/>
      <c r="FG505" s="60"/>
      <c r="FH505" s="60"/>
      <c r="FI505" s="60"/>
      <c r="FJ505" s="60"/>
      <c r="FK505" s="60"/>
      <c r="FL505" s="60"/>
      <c r="FM505" s="60"/>
      <c r="FN505" s="60"/>
      <c r="FO505" s="60"/>
      <c r="FP505" s="60"/>
      <c r="FQ505" s="60"/>
      <c r="FR505" s="60"/>
      <c r="FS505" s="60"/>
      <c r="FT505" s="60"/>
      <c r="FU505" s="60"/>
      <c r="FV505" s="60"/>
      <c r="FW505" s="60"/>
      <c r="FX505" s="60"/>
      <c r="FY505" s="60"/>
      <c r="FZ505" s="60"/>
      <c r="GA505" s="60"/>
      <c r="GB505" s="60"/>
      <c r="GC505" s="60"/>
      <c r="GD505" s="60"/>
      <c r="GE505" s="60"/>
    </row>
    <row r="506" spans="1:187" ht="17.25" customHeight="1">
      <c r="A506" s="16"/>
      <c r="B506" s="59"/>
      <c r="C506" s="59"/>
      <c r="D506" s="59"/>
      <c r="E506" s="59"/>
      <c r="F506" s="59"/>
      <c r="G506" s="59"/>
      <c r="H506" s="58"/>
      <c r="I506" s="59"/>
      <c r="J506" s="59"/>
      <c r="K506" s="59"/>
      <c r="L506" s="59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  <c r="EK506" s="60"/>
      <c r="EL506" s="60"/>
      <c r="EM506" s="60"/>
      <c r="EN506" s="60"/>
      <c r="EO506" s="60"/>
      <c r="EP506" s="60"/>
      <c r="EQ506" s="60"/>
      <c r="ER506" s="60"/>
      <c r="ES506" s="60"/>
      <c r="ET506" s="60"/>
      <c r="EU506" s="60"/>
      <c r="EV506" s="60"/>
      <c r="EW506" s="60"/>
      <c r="EX506" s="60"/>
      <c r="EY506" s="60"/>
      <c r="EZ506" s="60"/>
      <c r="FA506" s="60"/>
      <c r="FB506" s="60"/>
      <c r="FC506" s="60"/>
      <c r="FD506" s="60"/>
      <c r="FE506" s="60"/>
      <c r="FF506" s="60"/>
      <c r="FG506" s="60"/>
      <c r="FH506" s="60"/>
      <c r="FI506" s="60"/>
      <c r="FJ506" s="60"/>
      <c r="FK506" s="60"/>
      <c r="FL506" s="60"/>
      <c r="FM506" s="60"/>
      <c r="FN506" s="60"/>
      <c r="FO506" s="60"/>
      <c r="FP506" s="60"/>
      <c r="FQ506" s="60"/>
      <c r="FR506" s="60"/>
      <c r="FS506" s="60"/>
      <c r="FT506" s="60"/>
      <c r="FU506" s="60"/>
      <c r="FV506" s="60"/>
      <c r="FW506" s="60"/>
      <c r="FX506" s="60"/>
      <c r="FY506" s="60"/>
      <c r="FZ506" s="60"/>
      <c r="GA506" s="60"/>
      <c r="GB506" s="60"/>
      <c r="GC506" s="60"/>
      <c r="GD506" s="60"/>
      <c r="GE506" s="60"/>
    </row>
    <row r="507" spans="1:187" ht="17.25" customHeight="1">
      <c r="A507" s="16"/>
      <c r="B507" s="59"/>
      <c r="C507" s="59"/>
      <c r="D507" s="59"/>
      <c r="E507" s="59"/>
      <c r="F507" s="59"/>
      <c r="G507" s="59"/>
      <c r="H507" s="58"/>
      <c r="I507" s="59"/>
      <c r="J507" s="59"/>
      <c r="K507" s="59"/>
      <c r="L507" s="59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  <c r="EK507" s="60"/>
      <c r="EL507" s="60"/>
      <c r="EM507" s="60"/>
      <c r="EN507" s="60"/>
      <c r="EO507" s="60"/>
      <c r="EP507" s="60"/>
      <c r="EQ507" s="60"/>
      <c r="ER507" s="60"/>
      <c r="ES507" s="60"/>
      <c r="ET507" s="60"/>
      <c r="EU507" s="60"/>
      <c r="EV507" s="60"/>
      <c r="EW507" s="60"/>
      <c r="EX507" s="60"/>
      <c r="EY507" s="60"/>
      <c r="EZ507" s="60"/>
      <c r="FA507" s="60"/>
      <c r="FB507" s="60"/>
      <c r="FC507" s="60"/>
      <c r="FD507" s="60"/>
      <c r="FE507" s="60"/>
      <c r="FF507" s="60"/>
      <c r="FG507" s="60"/>
      <c r="FH507" s="60"/>
      <c r="FI507" s="60"/>
      <c r="FJ507" s="60"/>
      <c r="FK507" s="60"/>
      <c r="FL507" s="60"/>
      <c r="FM507" s="60"/>
      <c r="FN507" s="60"/>
      <c r="FO507" s="60"/>
      <c r="FP507" s="60"/>
      <c r="FQ507" s="60"/>
      <c r="FR507" s="60"/>
      <c r="FS507" s="60"/>
      <c r="FT507" s="60"/>
      <c r="FU507" s="60"/>
      <c r="FV507" s="60"/>
      <c r="FW507" s="60"/>
      <c r="FX507" s="60"/>
      <c r="FY507" s="60"/>
      <c r="FZ507" s="60"/>
      <c r="GA507" s="60"/>
      <c r="GB507" s="60"/>
      <c r="GC507" s="60"/>
      <c r="GD507" s="60"/>
      <c r="GE507" s="60"/>
    </row>
    <row r="508" spans="1:187" ht="17.25" customHeight="1">
      <c r="A508" s="16"/>
      <c r="B508" s="59"/>
      <c r="C508" s="59"/>
      <c r="D508" s="59"/>
      <c r="E508" s="59"/>
      <c r="F508" s="59"/>
      <c r="G508" s="59"/>
      <c r="H508" s="58"/>
      <c r="I508" s="59"/>
      <c r="J508" s="59"/>
      <c r="K508" s="59"/>
      <c r="L508" s="59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  <c r="EK508" s="60"/>
      <c r="EL508" s="60"/>
      <c r="EM508" s="60"/>
      <c r="EN508" s="60"/>
      <c r="EO508" s="60"/>
      <c r="EP508" s="60"/>
      <c r="EQ508" s="60"/>
      <c r="ER508" s="60"/>
      <c r="ES508" s="60"/>
      <c r="ET508" s="60"/>
      <c r="EU508" s="60"/>
      <c r="EV508" s="60"/>
      <c r="EW508" s="60"/>
      <c r="EX508" s="60"/>
      <c r="EY508" s="60"/>
      <c r="EZ508" s="60"/>
      <c r="FA508" s="60"/>
      <c r="FB508" s="60"/>
      <c r="FC508" s="60"/>
      <c r="FD508" s="60"/>
      <c r="FE508" s="60"/>
      <c r="FF508" s="60"/>
      <c r="FG508" s="60"/>
      <c r="FH508" s="60"/>
      <c r="FI508" s="60"/>
      <c r="FJ508" s="60"/>
      <c r="FK508" s="60"/>
      <c r="FL508" s="60"/>
      <c r="FM508" s="60"/>
      <c r="FN508" s="60"/>
      <c r="FO508" s="60"/>
      <c r="FP508" s="60"/>
      <c r="FQ508" s="60"/>
      <c r="FR508" s="60"/>
      <c r="FS508" s="60"/>
      <c r="FT508" s="60"/>
      <c r="FU508" s="60"/>
      <c r="FV508" s="60"/>
      <c r="FW508" s="60"/>
      <c r="FX508" s="60"/>
      <c r="FY508" s="60"/>
      <c r="FZ508" s="60"/>
      <c r="GA508" s="60"/>
      <c r="GB508" s="60"/>
      <c r="GC508" s="60"/>
      <c r="GD508" s="60"/>
      <c r="GE508" s="60"/>
    </row>
    <row r="509" spans="1:187" ht="17.25" customHeight="1">
      <c r="A509" s="16"/>
      <c r="B509" s="59"/>
      <c r="C509" s="59"/>
      <c r="D509" s="59"/>
      <c r="E509" s="59"/>
      <c r="F509" s="59"/>
      <c r="G509" s="59"/>
      <c r="H509" s="58"/>
      <c r="I509" s="59"/>
      <c r="J509" s="59"/>
      <c r="K509" s="59"/>
      <c r="L509" s="59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  <c r="EK509" s="60"/>
      <c r="EL509" s="60"/>
      <c r="EM509" s="60"/>
      <c r="EN509" s="60"/>
      <c r="EO509" s="60"/>
      <c r="EP509" s="60"/>
      <c r="EQ509" s="60"/>
      <c r="ER509" s="60"/>
      <c r="ES509" s="60"/>
      <c r="ET509" s="60"/>
      <c r="EU509" s="60"/>
      <c r="EV509" s="60"/>
      <c r="EW509" s="60"/>
      <c r="EX509" s="60"/>
      <c r="EY509" s="60"/>
      <c r="EZ509" s="60"/>
      <c r="FA509" s="60"/>
      <c r="FB509" s="60"/>
      <c r="FC509" s="60"/>
      <c r="FD509" s="60"/>
      <c r="FE509" s="60"/>
      <c r="FF509" s="60"/>
      <c r="FG509" s="60"/>
      <c r="FH509" s="60"/>
      <c r="FI509" s="60"/>
      <c r="FJ509" s="60"/>
      <c r="FK509" s="60"/>
      <c r="FL509" s="60"/>
      <c r="FM509" s="60"/>
      <c r="FN509" s="60"/>
      <c r="FO509" s="60"/>
      <c r="FP509" s="60"/>
      <c r="FQ509" s="60"/>
      <c r="FR509" s="60"/>
      <c r="FS509" s="60"/>
      <c r="FT509" s="60"/>
      <c r="FU509" s="60"/>
      <c r="FV509" s="60"/>
      <c r="FW509" s="60"/>
      <c r="FX509" s="60"/>
      <c r="FY509" s="60"/>
      <c r="FZ509" s="60"/>
      <c r="GA509" s="60"/>
      <c r="GB509" s="60"/>
      <c r="GC509" s="60"/>
      <c r="GD509" s="60"/>
      <c r="GE509" s="60"/>
    </row>
    <row r="510" spans="1:187" ht="17.25" customHeight="1">
      <c r="A510" s="16"/>
      <c r="B510" s="59"/>
      <c r="C510" s="59"/>
      <c r="D510" s="59"/>
      <c r="E510" s="59"/>
      <c r="F510" s="59"/>
      <c r="G510" s="59"/>
      <c r="H510" s="58"/>
      <c r="I510" s="59"/>
      <c r="J510" s="59"/>
      <c r="K510" s="59"/>
      <c r="L510" s="59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  <c r="EK510" s="60"/>
      <c r="EL510" s="60"/>
      <c r="EM510" s="60"/>
      <c r="EN510" s="60"/>
      <c r="EO510" s="60"/>
      <c r="EP510" s="60"/>
      <c r="EQ510" s="60"/>
      <c r="ER510" s="60"/>
      <c r="ES510" s="60"/>
      <c r="ET510" s="60"/>
      <c r="EU510" s="60"/>
      <c r="EV510" s="60"/>
      <c r="EW510" s="60"/>
      <c r="EX510" s="60"/>
      <c r="EY510" s="60"/>
      <c r="EZ510" s="60"/>
      <c r="FA510" s="60"/>
      <c r="FB510" s="60"/>
      <c r="FC510" s="60"/>
      <c r="FD510" s="60"/>
      <c r="FE510" s="60"/>
      <c r="FF510" s="60"/>
      <c r="FG510" s="60"/>
      <c r="FH510" s="60"/>
      <c r="FI510" s="60"/>
      <c r="FJ510" s="60"/>
      <c r="FK510" s="60"/>
      <c r="FL510" s="60"/>
      <c r="FM510" s="60"/>
      <c r="FN510" s="60"/>
      <c r="FO510" s="60"/>
      <c r="FP510" s="60"/>
      <c r="FQ510" s="60"/>
      <c r="FR510" s="60"/>
      <c r="FS510" s="60"/>
      <c r="FT510" s="60"/>
      <c r="FU510" s="60"/>
      <c r="FV510" s="60"/>
      <c r="FW510" s="60"/>
      <c r="FX510" s="60"/>
      <c r="FY510" s="60"/>
      <c r="FZ510" s="60"/>
      <c r="GA510" s="60"/>
      <c r="GB510" s="60"/>
      <c r="GC510" s="60"/>
      <c r="GD510" s="60"/>
      <c r="GE510" s="60"/>
    </row>
    <row r="511" spans="1:187" ht="17.25" customHeight="1">
      <c r="A511" s="16"/>
      <c r="B511" s="59"/>
      <c r="C511" s="59"/>
      <c r="D511" s="59"/>
      <c r="E511" s="59"/>
      <c r="F511" s="59"/>
      <c r="G511" s="59"/>
      <c r="H511" s="58"/>
      <c r="I511" s="59"/>
      <c r="J511" s="59"/>
      <c r="K511" s="59"/>
      <c r="L511" s="59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  <c r="EK511" s="60"/>
      <c r="EL511" s="60"/>
      <c r="EM511" s="60"/>
      <c r="EN511" s="60"/>
      <c r="EO511" s="60"/>
      <c r="EP511" s="60"/>
      <c r="EQ511" s="60"/>
      <c r="ER511" s="60"/>
      <c r="ES511" s="60"/>
      <c r="ET511" s="60"/>
      <c r="EU511" s="60"/>
      <c r="EV511" s="60"/>
      <c r="EW511" s="60"/>
      <c r="EX511" s="60"/>
      <c r="EY511" s="60"/>
      <c r="EZ511" s="60"/>
      <c r="FA511" s="60"/>
      <c r="FB511" s="60"/>
      <c r="FC511" s="60"/>
      <c r="FD511" s="60"/>
      <c r="FE511" s="60"/>
      <c r="FF511" s="60"/>
      <c r="FG511" s="60"/>
      <c r="FH511" s="60"/>
      <c r="FI511" s="60"/>
      <c r="FJ511" s="60"/>
      <c r="FK511" s="60"/>
      <c r="FL511" s="60"/>
      <c r="FM511" s="60"/>
      <c r="FN511" s="60"/>
      <c r="FO511" s="60"/>
      <c r="FP511" s="60"/>
      <c r="FQ511" s="60"/>
      <c r="FR511" s="60"/>
      <c r="FS511" s="60"/>
      <c r="FT511" s="60"/>
      <c r="FU511" s="60"/>
      <c r="FV511" s="60"/>
      <c r="FW511" s="60"/>
      <c r="FX511" s="60"/>
      <c r="FY511" s="60"/>
      <c r="FZ511" s="60"/>
      <c r="GA511" s="60"/>
      <c r="GB511" s="60"/>
      <c r="GC511" s="60"/>
      <c r="GD511" s="60"/>
      <c r="GE511" s="60"/>
    </row>
    <row r="512" spans="1:187" ht="17.25" customHeight="1">
      <c r="A512" s="16"/>
      <c r="B512" s="59"/>
      <c r="C512" s="59"/>
      <c r="D512" s="59"/>
      <c r="E512" s="59"/>
      <c r="F512" s="59"/>
      <c r="G512" s="59"/>
      <c r="H512" s="58"/>
      <c r="I512" s="59"/>
      <c r="J512" s="59"/>
      <c r="K512" s="59"/>
      <c r="L512" s="59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  <c r="EK512" s="60"/>
      <c r="EL512" s="60"/>
      <c r="EM512" s="60"/>
      <c r="EN512" s="60"/>
      <c r="EO512" s="60"/>
      <c r="EP512" s="60"/>
      <c r="EQ512" s="60"/>
      <c r="ER512" s="60"/>
      <c r="ES512" s="60"/>
      <c r="ET512" s="60"/>
      <c r="EU512" s="60"/>
      <c r="EV512" s="60"/>
      <c r="EW512" s="60"/>
      <c r="EX512" s="60"/>
      <c r="EY512" s="60"/>
      <c r="EZ512" s="60"/>
      <c r="FA512" s="60"/>
      <c r="FB512" s="60"/>
      <c r="FC512" s="60"/>
      <c r="FD512" s="60"/>
      <c r="FE512" s="60"/>
      <c r="FF512" s="60"/>
      <c r="FG512" s="60"/>
      <c r="FH512" s="60"/>
      <c r="FI512" s="60"/>
      <c r="FJ512" s="60"/>
      <c r="FK512" s="60"/>
      <c r="FL512" s="60"/>
      <c r="FM512" s="60"/>
      <c r="FN512" s="60"/>
      <c r="FO512" s="60"/>
      <c r="FP512" s="60"/>
      <c r="FQ512" s="60"/>
      <c r="FR512" s="60"/>
      <c r="FS512" s="60"/>
      <c r="FT512" s="60"/>
      <c r="FU512" s="60"/>
      <c r="FV512" s="60"/>
      <c r="FW512" s="60"/>
      <c r="FX512" s="60"/>
      <c r="FY512" s="60"/>
      <c r="FZ512" s="60"/>
      <c r="GA512" s="60"/>
      <c r="GB512" s="60"/>
      <c r="GC512" s="60"/>
      <c r="GD512" s="60"/>
      <c r="GE512" s="60"/>
    </row>
    <row r="513" spans="1:187" ht="17.25" customHeight="1">
      <c r="A513" s="16"/>
      <c r="B513" s="59"/>
      <c r="C513" s="59"/>
      <c r="D513" s="59"/>
      <c r="E513" s="59"/>
      <c r="F513" s="59"/>
      <c r="G513" s="59"/>
      <c r="H513" s="58"/>
      <c r="I513" s="59"/>
      <c r="J513" s="59"/>
      <c r="K513" s="59"/>
      <c r="L513" s="59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  <c r="EK513" s="60"/>
      <c r="EL513" s="60"/>
      <c r="EM513" s="60"/>
      <c r="EN513" s="60"/>
      <c r="EO513" s="60"/>
      <c r="EP513" s="60"/>
      <c r="EQ513" s="60"/>
      <c r="ER513" s="60"/>
      <c r="ES513" s="60"/>
      <c r="ET513" s="60"/>
      <c r="EU513" s="60"/>
      <c r="EV513" s="60"/>
      <c r="EW513" s="60"/>
      <c r="EX513" s="60"/>
      <c r="EY513" s="60"/>
      <c r="EZ513" s="60"/>
      <c r="FA513" s="60"/>
      <c r="FB513" s="60"/>
      <c r="FC513" s="60"/>
      <c r="FD513" s="60"/>
      <c r="FE513" s="60"/>
      <c r="FF513" s="60"/>
      <c r="FG513" s="60"/>
      <c r="FH513" s="60"/>
      <c r="FI513" s="60"/>
      <c r="FJ513" s="60"/>
      <c r="FK513" s="60"/>
      <c r="FL513" s="60"/>
      <c r="FM513" s="60"/>
      <c r="FN513" s="60"/>
      <c r="FO513" s="60"/>
      <c r="FP513" s="60"/>
      <c r="FQ513" s="60"/>
      <c r="FR513" s="60"/>
      <c r="FS513" s="60"/>
      <c r="FT513" s="60"/>
      <c r="FU513" s="60"/>
      <c r="FV513" s="60"/>
      <c r="FW513" s="60"/>
      <c r="FX513" s="60"/>
      <c r="FY513" s="60"/>
      <c r="FZ513" s="60"/>
      <c r="GA513" s="60"/>
      <c r="GB513" s="60"/>
      <c r="GC513" s="60"/>
      <c r="GD513" s="60"/>
      <c r="GE513" s="60"/>
    </row>
    <row r="514" spans="1:187" ht="17.25" customHeight="1">
      <c r="A514" s="16"/>
      <c r="B514" s="59"/>
      <c r="C514" s="59"/>
      <c r="D514" s="59"/>
      <c r="E514" s="59"/>
      <c r="F514" s="59"/>
      <c r="G514" s="59"/>
      <c r="H514" s="58"/>
      <c r="I514" s="59"/>
      <c r="J514" s="59"/>
      <c r="K514" s="59"/>
      <c r="L514" s="59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  <c r="EK514" s="60"/>
      <c r="EL514" s="60"/>
      <c r="EM514" s="60"/>
      <c r="EN514" s="60"/>
      <c r="EO514" s="60"/>
      <c r="EP514" s="60"/>
      <c r="EQ514" s="60"/>
      <c r="ER514" s="60"/>
      <c r="ES514" s="60"/>
      <c r="ET514" s="60"/>
      <c r="EU514" s="60"/>
      <c r="EV514" s="60"/>
      <c r="EW514" s="60"/>
      <c r="EX514" s="60"/>
      <c r="EY514" s="60"/>
      <c r="EZ514" s="60"/>
      <c r="FA514" s="60"/>
      <c r="FB514" s="60"/>
      <c r="FC514" s="60"/>
      <c r="FD514" s="60"/>
      <c r="FE514" s="60"/>
      <c r="FF514" s="60"/>
      <c r="FG514" s="60"/>
      <c r="FH514" s="60"/>
      <c r="FI514" s="60"/>
      <c r="FJ514" s="60"/>
      <c r="FK514" s="60"/>
      <c r="FL514" s="60"/>
      <c r="FM514" s="60"/>
      <c r="FN514" s="60"/>
      <c r="FO514" s="60"/>
      <c r="FP514" s="60"/>
      <c r="FQ514" s="60"/>
      <c r="FR514" s="60"/>
      <c r="FS514" s="60"/>
      <c r="FT514" s="60"/>
      <c r="FU514" s="60"/>
      <c r="FV514" s="60"/>
      <c r="FW514" s="60"/>
      <c r="FX514" s="60"/>
      <c r="FY514" s="60"/>
      <c r="FZ514" s="60"/>
      <c r="GA514" s="60"/>
      <c r="GB514" s="60"/>
      <c r="GC514" s="60"/>
      <c r="GD514" s="60"/>
      <c r="GE514" s="60"/>
    </row>
    <row r="515" spans="1:187" ht="17.25" customHeight="1">
      <c r="A515" s="16"/>
      <c r="B515" s="59"/>
      <c r="C515" s="59"/>
      <c r="D515" s="59"/>
      <c r="E515" s="59"/>
      <c r="F515" s="59"/>
      <c r="G515" s="59"/>
      <c r="H515" s="58"/>
      <c r="I515" s="59"/>
      <c r="J515" s="59"/>
      <c r="K515" s="59"/>
      <c r="L515" s="59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  <c r="EK515" s="60"/>
      <c r="EL515" s="60"/>
      <c r="EM515" s="60"/>
      <c r="EN515" s="60"/>
      <c r="EO515" s="60"/>
      <c r="EP515" s="60"/>
      <c r="EQ515" s="60"/>
      <c r="ER515" s="60"/>
      <c r="ES515" s="60"/>
      <c r="ET515" s="60"/>
      <c r="EU515" s="60"/>
      <c r="EV515" s="60"/>
      <c r="EW515" s="60"/>
      <c r="EX515" s="60"/>
      <c r="EY515" s="60"/>
      <c r="EZ515" s="60"/>
      <c r="FA515" s="60"/>
      <c r="FB515" s="60"/>
      <c r="FC515" s="60"/>
      <c r="FD515" s="60"/>
      <c r="FE515" s="60"/>
      <c r="FF515" s="60"/>
      <c r="FG515" s="60"/>
      <c r="FH515" s="60"/>
      <c r="FI515" s="60"/>
      <c r="FJ515" s="60"/>
      <c r="FK515" s="60"/>
      <c r="FL515" s="60"/>
      <c r="FM515" s="60"/>
      <c r="FN515" s="60"/>
      <c r="FO515" s="60"/>
      <c r="FP515" s="60"/>
      <c r="FQ515" s="60"/>
      <c r="FR515" s="60"/>
      <c r="FS515" s="60"/>
      <c r="FT515" s="60"/>
      <c r="FU515" s="60"/>
      <c r="FV515" s="60"/>
      <c r="FW515" s="60"/>
      <c r="FX515" s="60"/>
      <c r="FY515" s="60"/>
      <c r="FZ515" s="60"/>
      <c r="GA515" s="60"/>
      <c r="GB515" s="60"/>
      <c r="GC515" s="60"/>
      <c r="GD515" s="60"/>
      <c r="GE515" s="60"/>
    </row>
    <row r="516" spans="1:187" ht="17.25" customHeight="1">
      <c r="A516" s="16"/>
      <c r="B516" s="59"/>
      <c r="C516" s="59"/>
      <c r="D516" s="59"/>
      <c r="E516" s="59"/>
      <c r="F516" s="59"/>
      <c r="G516" s="59"/>
      <c r="H516" s="58"/>
      <c r="I516" s="59"/>
      <c r="J516" s="59"/>
      <c r="K516" s="59"/>
      <c r="L516" s="59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  <c r="FH516" s="60"/>
      <c r="FI516" s="60"/>
      <c r="FJ516" s="60"/>
      <c r="FK516" s="60"/>
      <c r="FL516" s="60"/>
      <c r="FM516" s="60"/>
      <c r="FN516" s="60"/>
      <c r="FO516" s="60"/>
      <c r="FP516" s="60"/>
      <c r="FQ516" s="60"/>
      <c r="FR516" s="60"/>
      <c r="FS516" s="60"/>
      <c r="FT516" s="60"/>
      <c r="FU516" s="60"/>
      <c r="FV516" s="60"/>
      <c r="FW516" s="60"/>
      <c r="FX516" s="60"/>
      <c r="FY516" s="60"/>
      <c r="FZ516" s="60"/>
      <c r="GA516" s="60"/>
      <c r="GB516" s="60"/>
      <c r="GC516" s="60"/>
      <c r="GD516" s="60"/>
      <c r="GE516" s="60"/>
    </row>
    <row r="517" spans="1:187" ht="17.25" customHeight="1">
      <c r="A517" s="16"/>
      <c r="B517" s="59"/>
      <c r="C517" s="59"/>
      <c r="D517" s="59"/>
      <c r="E517" s="59"/>
      <c r="F517" s="59"/>
      <c r="G517" s="59"/>
      <c r="H517" s="58"/>
      <c r="I517" s="59"/>
      <c r="J517" s="59"/>
      <c r="K517" s="59"/>
      <c r="L517" s="59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  <c r="EK517" s="60"/>
      <c r="EL517" s="60"/>
      <c r="EM517" s="60"/>
      <c r="EN517" s="60"/>
      <c r="EO517" s="60"/>
      <c r="EP517" s="60"/>
      <c r="EQ517" s="60"/>
      <c r="ER517" s="60"/>
      <c r="ES517" s="60"/>
      <c r="ET517" s="60"/>
      <c r="EU517" s="60"/>
      <c r="EV517" s="60"/>
      <c r="EW517" s="60"/>
      <c r="EX517" s="60"/>
      <c r="EY517" s="60"/>
      <c r="EZ517" s="60"/>
      <c r="FA517" s="60"/>
      <c r="FB517" s="60"/>
      <c r="FC517" s="60"/>
      <c r="FD517" s="60"/>
      <c r="FE517" s="60"/>
      <c r="FF517" s="60"/>
      <c r="FG517" s="60"/>
      <c r="FH517" s="60"/>
      <c r="FI517" s="60"/>
      <c r="FJ517" s="60"/>
      <c r="FK517" s="60"/>
      <c r="FL517" s="60"/>
      <c r="FM517" s="60"/>
      <c r="FN517" s="60"/>
      <c r="FO517" s="60"/>
      <c r="FP517" s="60"/>
      <c r="FQ517" s="60"/>
      <c r="FR517" s="60"/>
      <c r="FS517" s="60"/>
      <c r="FT517" s="60"/>
      <c r="FU517" s="60"/>
      <c r="FV517" s="60"/>
      <c r="FW517" s="60"/>
      <c r="FX517" s="60"/>
      <c r="FY517" s="60"/>
      <c r="FZ517" s="60"/>
      <c r="GA517" s="60"/>
      <c r="GB517" s="60"/>
      <c r="GC517" s="60"/>
      <c r="GD517" s="60"/>
      <c r="GE517" s="60"/>
    </row>
    <row r="518" spans="1:187" ht="17.25" customHeight="1">
      <c r="A518" s="16"/>
      <c r="B518" s="59"/>
      <c r="C518" s="59"/>
      <c r="D518" s="59"/>
      <c r="E518" s="59"/>
      <c r="F518" s="59"/>
      <c r="G518" s="59"/>
      <c r="H518" s="58"/>
      <c r="I518" s="59"/>
      <c r="J518" s="59"/>
      <c r="K518" s="59"/>
      <c r="L518" s="59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  <c r="FH518" s="60"/>
      <c r="FI518" s="60"/>
      <c r="FJ518" s="60"/>
      <c r="FK518" s="60"/>
      <c r="FL518" s="60"/>
      <c r="FM518" s="60"/>
      <c r="FN518" s="60"/>
      <c r="FO518" s="60"/>
      <c r="FP518" s="60"/>
      <c r="FQ518" s="60"/>
      <c r="FR518" s="60"/>
      <c r="FS518" s="60"/>
      <c r="FT518" s="60"/>
      <c r="FU518" s="60"/>
      <c r="FV518" s="60"/>
      <c r="FW518" s="60"/>
      <c r="FX518" s="60"/>
      <c r="FY518" s="60"/>
      <c r="FZ518" s="60"/>
      <c r="GA518" s="60"/>
      <c r="GB518" s="60"/>
      <c r="GC518" s="60"/>
      <c r="GD518" s="60"/>
      <c r="GE518" s="60"/>
    </row>
    <row r="519" spans="1:187" ht="17.25" customHeight="1">
      <c r="A519" s="16"/>
      <c r="B519" s="59"/>
      <c r="C519" s="59"/>
      <c r="D519" s="59"/>
      <c r="E519" s="59"/>
      <c r="F519" s="59"/>
      <c r="G519" s="59"/>
      <c r="H519" s="58"/>
      <c r="I519" s="59"/>
      <c r="J519" s="59"/>
      <c r="K519" s="59"/>
      <c r="L519" s="59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  <c r="FH519" s="60"/>
      <c r="FI519" s="60"/>
      <c r="FJ519" s="60"/>
      <c r="FK519" s="60"/>
      <c r="FL519" s="60"/>
      <c r="FM519" s="60"/>
      <c r="FN519" s="60"/>
      <c r="FO519" s="60"/>
      <c r="FP519" s="60"/>
      <c r="FQ519" s="60"/>
      <c r="FR519" s="60"/>
      <c r="FS519" s="60"/>
      <c r="FT519" s="60"/>
      <c r="FU519" s="60"/>
      <c r="FV519" s="60"/>
      <c r="FW519" s="60"/>
      <c r="FX519" s="60"/>
      <c r="FY519" s="60"/>
      <c r="FZ519" s="60"/>
      <c r="GA519" s="60"/>
      <c r="GB519" s="60"/>
      <c r="GC519" s="60"/>
      <c r="GD519" s="60"/>
      <c r="GE519" s="60"/>
    </row>
    <row r="520" spans="1:187" ht="17.25" customHeight="1">
      <c r="A520" s="16"/>
      <c r="B520" s="59"/>
      <c r="C520" s="59"/>
      <c r="D520" s="59"/>
      <c r="E520" s="59"/>
      <c r="F520" s="59"/>
      <c r="G520" s="59"/>
      <c r="H520" s="58"/>
      <c r="I520" s="59"/>
      <c r="J520" s="59"/>
      <c r="K520" s="59"/>
      <c r="L520" s="59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  <c r="FH520" s="60"/>
      <c r="FI520" s="60"/>
      <c r="FJ520" s="60"/>
      <c r="FK520" s="60"/>
      <c r="FL520" s="60"/>
      <c r="FM520" s="60"/>
      <c r="FN520" s="60"/>
      <c r="FO520" s="60"/>
      <c r="FP520" s="60"/>
      <c r="FQ520" s="60"/>
      <c r="FR520" s="60"/>
      <c r="FS520" s="60"/>
      <c r="FT520" s="60"/>
      <c r="FU520" s="60"/>
      <c r="FV520" s="60"/>
      <c r="FW520" s="60"/>
      <c r="FX520" s="60"/>
      <c r="FY520" s="60"/>
      <c r="FZ520" s="60"/>
      <c r="GA520" s="60"/>
      <c r="GB520" s="60"/>
      <c r="GC520" s="60"/>
      <c r="GD520" s="60"/>
      <c r="GE520" s="60"/>
    </row>
    <row r="521" spans="1:187" ht="17.25" customHeight="1">
      <c r="A521" s="16"/>
      <c r="B521" s="59"/>
      <c r="C521" s="59"/>
      <c r="D521" s="59"/>
      <c r="E521" s="59"/>
      <c r="F521" s="59"/>
      <c r="G521" s="59"/>
      <c r="H521" s="58"/>
      <c r="I521" s="59"/>
      <c r="J521" s="59"/>
      <c r="K521" s="59"/>
      <c r="L521" s="59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  <c r="EK521" s="60"/>
      <c r="EL521" s="60"/>
      <c r="EM521" s="60"/>
      <c r="EN521" s="60"/>
      <c r="EO521" s="60"/>
      <c r="EP521" s="60"/>
      <c r="EQ521" s="60"/>
      <c r="ER521" s="60"/>
      <c r="ES521" s="60"/>
      <c r="ET521" s="60"/>
      <c r="EU521" s="60"/>
      <c r="EV521" s="60"/>
      <c r="EW521" s="60"/>
      <c r="EX521" s="60"/>
      <c r="EY521" s="60"/>
      <c r="EZ521" s="60"/>
      <c r="FA521" s="60"/>
      <c r="FB521" s="60"/>
      <c r="FC521" s="60"/>
      <c r="FD521" s="60"/>
      <c r="FE521" s="60"/>
      <c r="FF521" s="60"/>
      <c r="FG521" s="60"/>
      <c r="FH521" s="60"/>
      <c r="FI521" s="60"/>
      <c r="FJ521" s="60"/>
      <c r="FK521" s="60"/>
      <c r="FL521" s="60"/>
      <c r="FM521" s="60"/>
      <c r="FN521" s="60"/>
      <c r="FO521" s="60"/>
      <c r="FP521" s="60"/>
      <c r="FQ521" s="60"/>
      <c r="FR521" s="60"/>
      <c r="FS521" s="60"/>
      <c r="FT521" s="60"/>
      <c r="FU521" s="60"/>
      <c r="FV521" s="60"/>
      <c r="FW521" s="60"/>
      <c r="FX521" s="60"/>
      <c r="FY521" s="60"/>
      <c r="FZ521" s="60"/>
      <c r="GA521" s="60"/>
      <c r="GB521" s="60"/>
      <c r="GC521" s="60"/>
      <c r="GD521" s="60"/>
      <c r="GE521" s="60"/>
    </row>
    <row r="522" spans="1:187" ht="17.25" customHeight="1">
      <c r="A522" s="16"/>
      <c r="B522" s="59"/>
      <c r="C522" s="59"/>
      <c r="D522" s="59"/>
      <c r="E522" s="59"/>
      <c r="F522" s="59"/>
      <c r="G522" s="59"/>
      <c r="H522" s="58"/>
      <c r="I522" s="59"/>
      <c r="J522" s="59"/>
      <c r="K522" s="59"/>
      <c r="L522" s="59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  <c r="DQ522" s="60"/>
      <c r="DR522" s="60"/>
      <c r="DS522" s="60"/>
      <c r="DT522" s="60"/>
      <c r="DU522" s="60"/>
      <c r="DV522" s="60"/>
      <c r="DW522" s="60"/>
      <c r="DX522" s="60"/>
      <c r="DY522" s="60"/>
      <c r="DZ522" s="60"/>
      <c r="EA522" s="60"/>
      <c r="EB522" s="60"/>
      <c r="EC522" s="60"/>
      <c r="ED522" s="60"/>
      <c r="EE522" s="60"/>
      <c r="EF522" s="60"/>
      <c r="EG522" s="60"/>
      <c r="EH522" s="60"/>
      <c r="EI522" s="60"/>
      <c r="EJ522" s="60"/>
      <c r="EK522" s="60"/>
      <c r="EL522" s="60"/>
      <c r="EM522" s="60"/>
      <c r="EN522" s="60"/>
      <c r="EO522" s="60"/>
      <c r="EP522" s="60"/>
      <c r="EQ522" s="60"/>
      <c r="ER522" s="60"/>
      <c r="ES522" s="60"/>
      <c r="ET522" s="60"/>
      <c r="EU522" s="60"/>
      <c r="EV522" s="60"/>
      <c r="EW522" s="60"/>
      <c r="EX522" s="60"/>
      <c r="EY522" s="60"/>
      <c r="EZ522" s="60"/>
      <c r="FA522" s="60"/>
      <c r="FB522" s="60"/>
      <c r="FC522" s="60"/>
      <c r="FD522" s="60"/>
      <c r="FE522" s="60"/>
      <c r="FF522" s="60"/>
      <c r="FG522" s="60"/>
      <c r="FH522" s="60"/>
      <c r="FI522" s="60"/>
      <c r="FJ522" s="60"/>
      <c r="FK522" s="60"/>
      <c r="FL522" s="60"/>
      <c r="FM522" s="60"/>
      <c r="FN522" s="60"/>
      <c r="FO522" s="60"/>
      <c r="FP522" s="60"/>
      <c r="FQ522" s="60"/>
      <c r="FR522" s="60"/>
      <c r="FS522" s="60"/>
      <c r="FT522" s="60"/>
      <c r="FU522" s="60"/>
      <c r="FV522" s="60"/>
      <c r="FW522" s="60"/>
      <c r="FX522" s="60"/>
      <c r="FY522" s="60"/>
      <c r="FZ522" s="60"/>
      <c r="GA522" s="60"/>
      <c r="GB522" s="60"/>
      <c r="GC522" s="60"/>
      <c r="GD522" s="60"/>
      <c r="GE522" s="60"/>
    </row>
    <row r="523" spans="1:187" ht="17.25" customHeight="1">
      <c r="A523" s="16"/>
      <c r="B523" s="59"/>
      <c r="C523" s="59"/>
      <c r="D523" s="59"/>
      <c r="E523" s="59"/>
      <c r="F523" s="59"/>
      <c r="G523" s="59"/>
      <c r="H523" s="58"/>
      <c r="I523" s="59"/>
      <c r="J523" s="59"/>
      <c r="K523" s="59"/>
      <c r="L523" s="59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  <c r="EK523" s="60"/>
      <c r="EL523" s="60"/>
      <c r="EM523" s="60"/>
      <c r="EN523" s="60"/>
      <c r="EO523" s="60"/>
      <c r="EP523" s="60"/>
      <c r="EQ523" s="60"/>
      <c r="ER523" s="60"/>
      <c r="ES523" s="60"/>
      <c r="ET523" s="60"/>
      <c r="EU523" s="60"/>
      <c r="EV523" s="60"/>
      <c r="EW523" s="60"/>
      <c r="EX523" s="60"/>
      <c r="EY523" s="60"/>
      <c r="EZ523" s="60"/>
      <c r="FA523" s="60"/>
      <c r="FB523" s="60"/>
      <c r="FC523" s="60"/>
      <c r="FD523" s="60"/>
      <c r="FE523" s="60"/>
      <c r="FF523" s="60"/>
      <c r="FG523" s="60"/>
      <c r="FH523" s="60"/>
      <c r="FI523" s="60"/>
      <c r="FJ523" s="60"/>
      <c r="FK523" s="60"/>
      <c r="FL523" s="60"/>
      <c r="FM523" s="60"/>
      <c r="FN523" s="60"/>
      <c r="FO523" s="60"/>
      <c r="FP523" s="60"/>
      <c r="FQ523" s="60"/>
      <c r="FR523" s="60"/>
      <c r="FS523" s="60"/>
      <c r="FT523" s="60"/>
      <c r="FU523" s="60"/>
      <c r="FV523" s="60"/>
      <c r="FW523" s="60"/>
      <c r="FX523" s="60"/>
      <c r="FY523" s="60"/>
      <c r="FZ523" s="60"/>
      <c r="GA523" s="60"/>
      <c r="GB523" s="60"/>
      <c r="GC523" s="60"/>
      <c r="GD523" s="60"/>
      <c r="GE523" s="60"/>
    </row>
    <row r="524" spans="1:187" ht="17.25" customHeight="1">
      <c r="A524" s="16"/>
      <c r="B524" s="59"/>
      <c r="C524" s="59"/>
      <c r="D524" s="59"/>
      <c r="E524" s="59"/>
      <c r="F524" s="59"/>
      <c r="G524" s="59"/>
      <c r="H524" s="58"/>
      <c r="I524" s="59"/>
      <c r="J524" s="59"/>
      <c r="K524" s="59"/>
      <c r="L524" s="59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  <c r="EK524" s="60"/>
      <c r="EL524" s="60"/>
      <c r="EM524" s="60"/>
      <c r="EN524" s="60"/>
      <c r="EO524" s="60"/>
      <c r="EP524" s="60"/>
      <c r="EQ524" s="60"/>
      <c r="ER524" s="60"/>
      <c r="ES524" s="60"/>
      <c r="ET524" s="60"/>
      <c r="EU524" s="60"/>
      <c r="EV524" s="60"/>
      <c r="EW524" s="60"/>
      <c r="EX524" s="60"/>
      <c r="EY524" s="60"/>
      <c r="EZ524" s="60"/>
      <c r="FA524" s="60"/>
      <c r="FB524" s="60"/>
      <c r="FC524" s="60"/>
      <c r="FD524" s="60"/>
      <c r="FE524" s="60"/>
      <c r="FF524" s="60"/>
      <c r="FG524" s="60"/>
      <c r="FH524" s="60"/>
      <c r="FI524" s="60"/>
      <c r="FJ524" s="60"/>
      <c r="FK524" s="60"/>
      <c r="FL524" s="60"/>
      <c r="FM524" s="60"/>
      <c r="FN524" s="60"/>
      <c r="FO524" s="60"/>
      <c r="FP524" s="60"/>
      <c r="FQ524" s="60"/>
      <c r="FR524" s="60"/>
      <c r="FS524" s="60"/>
      <c r="FT524" s="60"/>
      <c r="FU524" s="60"/>
      <c r="FV524" s="60"/>
      <c r="FW524" s="60"/>
      <c r="FX524" s="60"/>
      <c r="FY524" s="60"/>
      <c r="FZ524" s="60"/>
      <c r="GA524" s="60"/>
      <c r="GB524" s="60"/>
      <c r="GC524" s="60"/>
      <c r="GD524" s="60"/>
      <c r="GE524" s="60"/>
    </row>
    <row r="525" spans="1:187" ht="17.25" customHeight="1">
      <c r="A525" s="16"/>
      <c r="B525" s="59"/>
      <c r="C525" s="59"/>
      <c r="D525" s="59"/>
      <c r="E525" s="59"/>
      <c r="F525" s="59"/>
      <c r="G525" s="59"/>
      <c r="H525" s="58"/>
      <c r="I525" s="59"/>
      <c r="J525" s="59"/>
      <c r="K525" s="59"/>
      <c r="L525" s="59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  <c r="EK525" s="60"/>
      <c r="EL525" s="60"/>
      <c r="EM525" s="60"/>
      <c r="EN525" s="60"/>
      <c r="EO525" s="60"/>
      <c r="EP525" s="60"/>
      <c r="EQ525" s="60"/>
      <c r="ER525" s="60"/>
      <c r="ES525" s="60"/>
      <c r="ET525" s="60"/>
      <c r="EU525" s="60"/>
      <c r="EV525" s="60"/>
      <c r="EW525" s="60"/>
      <c r="EX525" s="60"/>
      <c r="EY525" s="60"/>
      <c r="EZ525" s="60"/>
      <c r="FA525" s="60"/>
      <c r="FB525" s="60"/>
      <c r="FC525" s="60"/>
      <c r="FD525" s="60"/>
      <c r="FE525" s="60"/>
      <c r="FF525" s="60"/>
      <c r="FG525" s="60"/>
      <c r="FH525" s="60"/>
      <c r="FI525" s="60"/>
      <c r="FJ525" s="60"/>
      <c r="FK525" s="60"/>
      <c r="FL525" s="60"/>
      <c r="FM525" s="60"/>
      <c r="FN525" s="60"/>
      <c r="FO525" s="60"/>
      <c r="FP525" s="60"/>
      <c r="FQ525" s="60"/>
      <c r="FR525" s="60"/>
      <c r="FS525" s="60"/>
      <c r="FT525" s="60"/>
      <c r="FU525" s="60"/>
      <c r="FV525" s="60"/>
      <c r="FW525" s="60"/>
      <c r="FX525" s="60"/>
      <c r="FY525" s="60"/>
      <c r="FZ525" s="60"/>
      <c r="GA525" s="60"/>
      <c r="GB525" s="60"/>
      <c r="GC525" s="60"/>
      <c r="GD525" s="60"/>
      <c r="GE525" s="60"/>
    </row>
    <row r="526" spans="1:187" ht="17.25" customHeight="1">
      <c r="A526" s="16"/>
      <c r="B526" s="59"/>
      <c r="C526" s="59"/>
      <c r="D526" s="59"/>
      <c r="E526" s="59"/>
      <c r="F526" s="59"/>
      <c r="G526" s="59"/>
      <c r="H526" s="58"/>
      <c r="I526" s="59"/>
      <c r="J526" s="59"/>
      <c r="K526" s="59"/>
      <c r="L526" s="59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  <c r="EK526" s="60"/>
      <c r="EL526" s="60"/>
      <c r="EM526" s="60"/>
      <c r="EN526" s="60"/>
      <c r="EO526" s="60"/>
      <c r="EP526" s="60"/>
      <c r="EQ526" s="60"/>
      <c r="ER526" s="60"/>
      <c r="ES526" s="60"/>
      <c r="ET526" s="60"/>
      <c r="EU526" s="60"/>
      <c r="EV526" s="60"/>
      <c r="EW526" s="60"/>
      <c r="EX526" s="60"/>
      <c r="EY526" s="60"/>
      <c r="EZ526" s="60"/>
      <c r="FA526" s="60"/>
      <c r="FB526" s="60"/>
      <c r="FC526" s="60"/>
      <c r="FD526" s="60"/>
      <c r="FE526" s="60"/>
      <c r="FF526" s="60"/>
      <c r="FG526" s="60"/>
      <c r="FH526" s="60"/>
      <c r="FI526" s="60"/>
      <c r="FJ526" s="60"/>
      <c r="FK526" s="60"/>
      <c r="FL526" s="60"/>
      <c r="FM526" s="60"/>
      <c r="FN526" s="60"/>
      <c r="FO526" s="60"/>
      <c r="FP526" s="60"/>
      <c r="FQ526" s="60"/>
      <c r="FR526" s="60"/>
      <c r="FS526" s="60"/>
      <c r="FT526" s="60"/>
      <c r="FU526" s="60"/>
      <c r="FV526" s="60"/>
      <c r="FW526" s="60"/>
      <c r="FX526" s="60"/>
      <c r="FY526" s="60"/>
      <c r="FZ526" s="60"/>
      <c r="GA526" s="60"/>
      <c r="GB526" s="60"/>
      <c r="GC526" s="60"/>
      <c r="GD526" s="60"/>
      <c r="GE526" s="60"/>
    </row>
    <row r="527" spans="1:187" ht="17.25" customHeight="1">
      <c r="A527" s="16"/>
      <c r="B527" s="59"/>
      <c r="C527" s="59"/>
      <c r="D527" s="59"/>
      <c r="E527" s="59"/>
      <c r="F527" s="59"/>
      <c r="G527" s="59"/>
      <c r="H527" s="58"/>
      <c r="I527" s="59"/>
      <c r="J527" s="59"/>
      <c r="K527" s="59"/>
      <c r="L527" s="59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  <c r="EK527" s="60"/>
      <c r="EL527" s="60"/>
      <c r="EM527" s="60"/>
      <c r="EN527" s="60"/>
      <c r="EO527" s="60"/>
      <c r="EP527" s="60"/>
      <c r="EQ527" s="60"/>
      <c r="ER527" s="60"/>
      <c r="ES527" s="60"/>
      <c r="ET527" s="60"/>
      <c r="EU527" s="60"/>
      <c r="EV527" s="60"/>
      <c r="EW527" s="60"/>
      <c r="EX527" s="60"/>
      <c r="EY527" s="60"/>
      <c r="EZ527" s="60"/>
      <c r="FA527" s="60"/>
      <c r="FB527" s="60"/>
      <c r="FC527" s="60"/>
      <c r="FD527" s="60"/>
      <c r="FE527" s="60"/>
      <c r="FF527" s="60"/>
      <c r="FG527" s="60"/>
      <c r="FH527" s="60"/>
      <c r="FI527" s="60"/>
      <c r="FJ527" s="60"/>
      <c r="FK527" s="60"/>
      <c r="FL527" s="60"/>
      <c r="FM527" s="60"/>
      <c r="FN527" s="60"/>
      <c r="FO527" s="60"/>
      <c r="FP527" s="60"/>
      <c r="FQ527" s="60"/>
      <c r="FR527" s="60"/>
      <c r="FS527" s="60"/>
      <c r="FT527" s="60"/>
      <c r="FU527" s="60"/>
      <c r="FV527" s="60"/>
      <c r="FW527" s="60"/>
      <c r="FX527" s="60"/>
      <c r="FY527" s="60"/>
      <c r="FZ527" s="60"/>
      <c r="GA527" s="60"/>
      <c r="GB527" s="60"/>
      <c r="GC527" s="60"/>
      <c r="GD527" s="60"/>
      <c r="GE527" s="60"/>
    </row>
    <row r="528" spans="1:187" ht="17.25" customHeight="1">
      <c r="A528" s="16"/>
      <c r="B528" s="59"/>
      <c r="C528" s="59"/>
      <c r="D528" s="59"/>
      <c r="E528" s="59"/>
      <c r="F528" s="59"/>
      <c r="G528" s="59"/>
      <c r="H528" s="58"/>
      <c r="I528" s="59"/>
      <c r="J528" s="59"/>
      <c r="K528" s="59"/>
      <c r="L528" s="59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  <c r="EK528" s="60"/>
      <c r="EL528" s="60"/>
      <c r="EM528" s="60"/>
      <c r="EN528" s="60"/>
      <c r="EO528" s="60"/>
      <c r="EP528" s="60"/>
      <c r="EQ528" s="60"/>
      <c r="ER528" s="60"/>
      <c r="ES528" s="60"/>
      <c r="ET528" s="60"/>
      <c r="EU528" s="60"/>
      <c r="EV528" s="60"/>
      <c r="EW528" s="60"/>
      <c r="EX528" s="60"/>
      <c r="EY528" s="60"/>
      <c r="EZ528" s="60"/>
      <c r="FA528" s="60"/>
      <c r="FB528" s="60"/>
      <c r="FC528" s="60"/>
      <c r="FD528" s="60"/>
      <c r="FE528" s="60"/>
      <c r="FF528" s="60"/>
      <c r="FG528" s="60"/>
      <c r="FH528" s="60"/>
      <c r="FI528" s="60"/>
      <c r="FJ528" s="60"/>
      <c r="FK528" s="60"/>
      <c r="FL528" s="60"/>
      <c r="FM528" s="60"/>
      <c r="FN528" s="60"/>
      <c r="FO528" s="60"/>
      <c r="FP528" s="60"/>
      <c r="FQ528" s="60"/>
      <c r="FR528" s="60"/>
      <c r="FS528" s="60"/>
      <c r="FT528" s="60"/>
      <c r="FU528" s="60"/>
      <c r="FV528" s="60"/>
      <c r="FW528" s="60"/>
      <c r="FX528" s="60"/>
      <c r="FY528" s="60"/>
      <c r="FZ528" s="60"/>
      <c r="GA528" s="60"/>
      <c r="GB528" s="60"/>
      <c r="GC528" s="60"/>
      <c r="GD528" s="60"/>
      <c r="GE528" s="60"/>
    </row>
    <row r="529" spans="1:187" ht="17.25" customHeight="1">
      <c r="A529" s="16"/>
      <c r="B529" s="59"/>
      <c r="C529" s="59"/>
      <c r="D529" s="59"/>
      <c r="E529" s="59"/>
      <c r="F529" s="59"/>
      <c r="G529" s="59"/>
      <c r="H529" s="58"/>
      <c r="I529" s="59"/>
      <c r="J529" s="59"/>
      <c r="K529" s="59"/>
      <c r="L529" s="59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  <c r="DQ529" s="60"/>
      <c r="DR529" s="60"/>
      <c r="DS529" s="60"/>
      <c r="DT529" s="60"/>
      <c r="DU529" s="60"/>
      <c r="DV529" s="60"/>
      <c r="DW529" s="60"/>
      <c r="DX529" s="60"/>
      <c r="DY529" s="60"/>
      <c r="DZ529" s="60"/>
      <c r="EA529" s="60"/>
      <c r="EB529" s="60"/>
      <c r="EC529" s="60"/>
      <c r="ED529" s="60"/>
      <c r="EE529" s="60"/>
      <c r="EF529" s="60"/>
      <c r="EG529" s="60"/>
      <c r="EH529" s="60"/>
      <c r="EI529" s="60"/>
      <c r="EJ529" s="60"/>
      <c r="EK529" s="60"/>
      <c r="EL529" s="60"/>
      <c r="EM529" s="60"/>
      <c r="EN529" s="60"/>
      <c r="EO529" s="60"/>
      <c r="EP529" s="60"/>
      <c r="EQ529" s="60"/>
      <c r="ER529" s="60"/>
      <c r="ES529" s="60"/>
      <c r="ET529" s="60"/>
      <c r="EU529" s="60"/>
      <c r="EV529" s="60"/>
      <c r="EW529" s="60"/>
      <c r="EX529" s="60"/>
      <c r="EY529" s="60"/>
      <c r="EZ529" s="60"/>
      <c r="FA529" s="60"/>
      <c r="FB529" s="60"/>
      <c r="FC529" s="60"/>
      <c r="FD529" s="60"/>
      <c r="FE529" s="60"/>
      <c r="FF529" s="60"/>
      <c r="FG529" s="60"/>
      <c r="FH529" s="60"/>
      <c r="FI529" s="60"/>
      <c r="FJ529" s="60"/>
      <c r="FK529" s="60"/>
      <c r="FL529" s="60"/>
      <c r="FM529" s="60"/>
      <c r="FN529" s="60"/>
      <c r="FO529" s="60"/>
      <c r="FP529" s="60"/>
      <c r="FQ529" s="60"/>
      <c r="FR529" s="60"/>
      <c r="FS529" s="60"/>
      <c r="FT529" s="60"/>
      <c r="FU529" s="60"/>
      <c r="FV529" s="60"/>
      <c r="FW529" s="60"/>
      <c r="FX529" s="60"/>
      <c r="FY529" s="60"/>
      <c r="FZ529" s="60"/>
      <c r="GA529" s="60"/>
      <c r="GB529" s="60"/>
      <c r="GC529" s="60"/>
      <c r="GD529" s="60"/>
      <c r="GE529" s="60"/>
    </row>
    <row r="530" spans="1:187" ht="17.25" customHeight="1">
      <c r="A530" s="16"/>
      <c r="B530" s="59"/>
      <c r="C530" s="59"/>
      <c r="D530" s="59"/>
      <c r="E530" s="59"/>
      <c r="F530" s="59"/>
      <c r="G530" s="59"/>
      <c r="H530" s="58"/>
      <c r="I530" s="59"/>
      <c r="J530" s="59"/>
      <c r="K530" s="59"/>
      <c r="L530" s="59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  <c r="DQ530" s="60"/>
      <c r="DR530" s="60"/>
      <c r="DS530" s="60"/>
      <c r="DT530" s="60"/>
      <c r="DU530" s="60"/>
      <c r="DV530" s="60"/>
      <c r="DW530" s="60"/>
      <c r="DX530" s="60"/>
      <c r="DY530" s="60"/>
      <c r="DZ530" s="60"/>
      <c r="EA530" s="60"/>
      <c r="EB530" s="60"/>
      <c r="EC530" s="60"/>
      <c r="ED530" s="60"/>
      <c r="EE530" s="60"/>
      <c r="EF530" s="60"/>
      <c r="EG530" s="60"/>
      <c r="EH530" s="60"/>
      <c r="EI530" s="60"/>
      <c r="EJ530" s="60"/>
      <c r="EK530" s="60"/>
      <c r="EL530" s="60"/>
      <c r="EM530" s="60"/>
      <c r="EN530" s="60"/>
      <c r="EO530" s="60"/>
      <c r="EP530" s="60"/>
      <c r="EQ530" s="60"/>
      <c r="ER530" s="60"/>
      <c r="ES530" s="60"/>
      <c r="ET530" s="60"/>
      <c r="EU530" s="60"/>
      <c r="EV530" s="60"/>
      <c r="EW530" s="60"/>
      <c r="EX530" s="60"/>
      <c r="EY530" s="60"/>
      <c r="EZ530" s="60"/>
      <c r="FA530" s="60"/>
      <c r="FB530" s="60"/>
      <c r="FC530" s="60"/>
      <c r="FD530" s="60"/>
      <c r="FE530" s="60"/>
      <c r="FF530" s="60"/>
      <c r="FG530" s="60"/>
      <c r="FH530" s="60"/>
      <c r="FI530" s="60"/>
      <c r="FJ530" s="60"/>
      <c r="FK530" s="60"/>
      <c r="FL530" s="60"/>
      <c r="FM530" s="60"/>
      <c r="FN530" s="60"/>
      <c r="FO530" s="60"/>
      <c r="FP530" s="60"/>
      <c r="FQ530" s="60"/>
      <c r="FR530" s="60"/>
      <c r="FS530" s="60"/>
      <c r="FT530" s="60"/>
      <c r="FU530" s="60"/>
      <c r="FV530" s="60"/>
      <c r="FW530" s="60"/>
      <c r="FX530" s="60"/>
      <c r="FY530" s="60"/>
      <c r="FZ530" s="60"/>
      <c r="GA530" s="60"/>
      <c r="GB530" s="60"/>
      <c r="GC530" s="60"/>
      <c r="GD530" s="60"/>
      <c r="GE530" s="60"/>
    </row>
    <row r="531" spans="1:187" ht="17.25" customHeight="1">
      <c r="A531" s="16"/>
      <c r="B531" s="59"/>
      <c r="C531" s="59"/>
      <c r="D531" s="59"/>
      <c r="E531" s="59"/>
      <c r="F531" s="59"/>
      <c r="G531" s="59"/>
      <c r="H531" s="58"/>
      <c r="I531" s="59"/>
      <c r="J531" s="59"/>
      <c r="K531" s="59"/>
      <c r="L531" s="59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  <c r="DQ531" s="60"/>
      <c r="DR531" s="60"/>
      <c r="DS531" s="60"/>
      <c r="DT531" s="60"/>
      <c r="DU531" s="60"/>
      <c r="DV531" s="60"/>
      <c r="DW531" s="60"/>
      <c r="DX531" s="60"/>
      <c r="DY531" s="60"/>
      <c r="DZ531" s="60"/>
      <c r="EA531" s="60"/>
      <c r="EB531" s="60"/>
      <c r="EC531" s="60"/>
      <c r="ED531" s="60"/>
      <c r="EE531" s="60"/>
      <c r="EF531" s="60"/>
      <c r="EG531" s="60"/>
      <c r="EH531" s="60"/>
      <c r="EI531" s="60"/>
      <c r="EJ531" s="60"/>
      <c r="EK531" s="60"/>
      <c r="EL531" s="60"/>
      <c r="EM531" s="60"/>
      <c r="EN531" s="60"/>
      <c r="EO531" s="60"/>
      <c r="EP531" s="60"/>
      <c r="EQ531" s="60"/>
      <c r="ER531" s="60"/>
      <c r="ES531" s="60"/>
      <c r="ET531" s="60"/>
      <c r="EU531" s="60"/>
      <c r="EV531" s="60"/>
      <c r="EW531" s="60"/>
      <c r="EX531" s="60"/>
      <c r="EY531" s="60"/>
      <c r="EZ531" s="60"/>
      <c r="FA531" s="60"/>
      <c r="FB531" s="60"/>
      <c r="FC531" s="60"/>
      <c r="FD531" s="60"/>
      <c r="FE531" s="60"/>
      <c r="FF531" s="60"/>
      <c r="FG531" s="60"/>
      <c r="FH531" s="60"/>
      <c r="FI531" s="60"/>
      <c r="FJ531" s="60"/>
      <c r="FK531" s="60"/>
      <c r="FL531" s="60"/>
      <c r="FM531" s="60"/>
      <c r="FN531" s="60"/>
      <c r="FO531" s="60"/>
      <c r="FP531" s="60"/>
      <c r="FQ531" s="60"/>
      <c r="FR531" s="60"/>
      <c r="FS531" s="60"/>
      <c r="FT531" s="60"/>
      <c r="FU531" s="60"/>
      <c r="FV531" s="60"/>
      <c r="FW531" s="60"/>
      <c r="FX531" s="60"/>
      <c r="FY531" s="60"/>
      <c r="FZ531" s="60"/>
      <c r="GA531" s="60"/>
      <c r="GB531" s="60"/>
      <c r="GC531" s="60"/>
      <c r="GD531" s="60"/>
      <c r="GE531" s="60"/>
    </row>
    <row r="532" spans="1:187" ht="17.25" customHeight="1">
      <c r="A532" s="16"/>
      <c r="B532" s="59"/>
      <c r="C532" s="59"/>
      <c r="D532" s="59"/>
      <c r="E532" s="59"/>
      <c r="F532" s="59"/>
      <c r="G532" s="59"/>
      <c r="H532" s="58"/>
      <c r="I532" s="59"/>
      <c r="J532" s="59"/>
      <c r="K532" s="59"/>
      <c r="L532" s="59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  <c r="DQ532" s="60"/>
      <c r="DR532" s="60"/>
      <c r="DS532" s="60"/>
      <c r="DT532" s="60"/>
      <c r="DU532" s="60"/>
      <c r="DV532" s="60"/>
      <c r="DW532" s="60"/>
      <c r="DX532" s="60"/>
      <c r="DY532" s="60"/>
      <c r="DZ532" s="60"/>
      <c r="EA532" s="60"/>
      <c r="EB532" s="60"/>
      <c r="EC532" s="60"/>
      <c r="ED532" s="60"/>
      <c r="EE532" s="60"/>
      <c r="EF532" s="60"/>
      <c r="EG532" s="60"/>
      <c r="EH532" s="60"/>
      <c r="EI532" s="60"/>
      <c r="EJ532" s="60"/>
      <c r="EK532" s="60"/>
      <c r="EL532" s="60"/>
      <c r="EM532" s="60"/>
      <c r="EN532" s="60"/>
      <c r="EO532" s="60"/>
      <c r="EP532" s="60"/>
      <c r="EQ532" s="60"/>
      <c r="ER532" s="60"/>
      <c r="ES532" s="60"/>
      <c r="ET532" s="60"/>
      <c r="EU532" s="60"/>
      <c r="EV532" s="60"/>
      <c r="EW532" s="60"/>
      <c r="EX532" s="60"/>
      <c r="EY532" s="60"/>
      <c r="EZ532" s="60"/>
      <c r="FA532" s="60"/>
      <c r="FB532" s="60"/>
      <c r="FC532" s="60"/>
      <c r="FD532" s="60"/>
      <c r="FE532" s="60"/>
      <c r="FF532" s="60"/>
      <c r="FG532" s="60"/>
      <c r="FH532" s="60"/>
      <c r="FI532" s="60"/>
      <c r="FJ532" s="60"/>
      <c r="FK532" s="60"/>
      <c r="FL532" s="60"/>
      <c r="FM532" s="60"/>
      <c r="FN532" s="60"/>
      <c r="FO532" s="60"/>
      <c r="FP532" s="60"/>
      <c r="FQ532" s="60"/>
      <c r="FR532" s="60"/>
      <c r="FS532" s="60"/>
      <c r="FT532" s="60"/>
      <c r="FU532" s="60"/>
      <c r="FV532" s="60"/>
      <c r="FW532" s="60"/>
      <c r="FX532" s="60"/>
      <c r="FY532" s="60"/>
      <c r="FZ532" s="60"/>
      <c r="GA532" s="60"/>
      <c r="GB532" s="60"/>
      <c r="GC532" s="60"/>
      <c r="GD532" s="60"/>
      <c r="GE532" s="60"/>
    </row>
    <row r="533" spans="1:187" ht="17.25" customHeight="1">
      <c r="A533" s="16"/>
      <c r="B533" s="59"/>
      <c r="C533" s="59"/>
      <c r="D533" s="59"/>
      <c r="E533" s="59"/>
      <c r="F533" s="59"/>
      <c r="G533" s="59"/>
      <c r="H533" s="58"/>
      <c r="I533" s="59"/>
      <c r="J533" s="59"/>
      <c r="K533" s="59"/>
      <c r="L533" s="59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  <c r="DQ533" s="60"/>
      <c r="DR533" s="60"/>
      <c r="DS533" s="60"/>
      <c r="DT533" s="60"/>
      <c r="DU533" s="60"/>
      <c r="DV533" s="60"/>
      <c r="DW533" s="60"/>
      <c r="DX533" s="60"/>
      <c r="DY533" s="60"/>
      <c r="DZ533" s="60"/>
      <c r="EA533" s="60"/>
      <c r="EB533" s="60"/>
      <c r="EC533" s="60"/>
      <c r="ED533" s="60"/>
      <c r="EE533" s="60"/>
      <c r="EF533" s="60"/>
      <c r="EG533" s="60"/>
      <c r="EH533" s="60"/>
      <c r="EI533" s="60"/>
      <c r="EJ533" s="60"/>
      <c r="EK533" s="60"/>
      <c r="EL533" s="60"/>
      <c r="EM533" s="60"/>
      <c r="EN533" s="60"/>
      <c r="EO533" s="60"/>
      <c r="EP533" s="60"/>
      <c r="EQ533" s="60"/>
      <c r="ER533" s="60"/>
      <c r="ES533" s="60"/>
      <c r="ET533" s="60"/>
      <c r="EU533" s="60"/>
      <c r="EV533" s="60"/>
      <c r="EW533" s="60"/>
      <c r="EX533" s="60"/>
      <c r="EY533" s="60"/>
      <c r="EZ533" s="60"/>
      <c r="FA533" s="60"/>
      <c r="FB533" s="60"/>
      <c r="FC533" s="60"/>
      <c r="FD533" s="60"/>
      <c r="FE533" s="60"/>
      <c r="FF533" s="60"/>
      <c r="FG533" s="60"/>
      <c r="FH533" s="60"/>
      <c r="FI533" s="60"/>
      <c r="FJ533" s="60"/>
      <c r="FK533" s="60"/>
      <c r="FL533" s="60"/>
      <c r="FM533" s="60"/>
      <c r="FN533" s="60"/>
      <c r="FO533" s="60"/>
      <c r="FP533" s="60"/>
      <c r="FQ533" s="60"/>
      <c r="FR533" s="60"/>
      <c r="FS533" s="60"/>
      <c r="FT533" s="60"/>
      <c r="FU533" s="60"/>
      <c r="FV533" s="60"/>
      <c r="FW533" s="60"/>
      <c r="FX533" s="60"/>
      <c r="FY533" s="60"/>
      <c r="FZ533" s="60"/>
      <c r="GA533" s="60"/>
      <c r="GB533" s="60"/>
      <c r="GC533" s="60"/>
      <c r="GD533" s="60"/>
      <c r="GE533" s="60"/>
    </row>
    <row r="534" spans="1:187" ht="17.25" customHeight="1">
      <c r="A534" s="16"/>
      <c r="B534" s="59"/>
      <c r="C534" s="59"/>
      <c r="D534" s="59"/>
      <c r="E534" s="59"/>
      <c r="F534" s="59"/>
      <c r="G534" s="59"/>
      <c r="H534" s="58"/>
      <c r="I534" s="59"/>
      <c r="J534" s="59"/>
      <c r="K534" s="59"/>
      <c r="L534" s="59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  <c r="DQ534" s="60"/>
      <c r="DR534" s="60"/>
      <c r="DS534" s="60"/>
      <c r="DT534" s="60"/>
      <c r="DU534" s="60"/>
      <c r="DV534" s="60"/>
      <c r="DW534" s="60"/>
      <c r="DX534" s="60"/>
      <c r="DY534" s="60"/>
      <c r="DZ534" s="60"/>
      <c r="EA534" s="60"/>
      <c r="EB534" s="60"/>
      <c r="EC534" s="60"/>
      <c r="ED534" s="60"/>
      <c r="EE534" s="60"/>
      <c r="EF534" s="60"/>
      <c r="EG534" s="60"/>
      <c r="EH534" s="60"/>
      <c r="EI534" s="60"/>
      <c r="EJ534" s="60"/>
      <c r="EK534" s="60"/>
      <c r="EL534" s="60"/>
      <c r="EM534" s="60"/>
      <c r="EN534" s="60"/>
      <c r="EO534" s="60"/>
      <c r="EP534" s="60"/>
      <c r="EQ534" s="60"/>
      <c r="ER534" s="60"/>
      <c r="ES534" s="60"/>
      <c r="ET534" s="60"/>
      <c r="EU534" s="60"/>
      <c r="EV534" s="60"/>
      <c r="EW534" s="60"/>
      <c r="EX534" s="60"/>
      <c r="EY534" s="60"/>
      <c r="EZ534" s="60"/>
      <c r="FA534" s="60"/>
      <c r="FB534" s="60"/>
      <c r="FC534" s="60"/>
      <c r="FD534" s="60"/>
      <c r="FE534" s="60"/>
      <c r="FF534" s="60"/>
      <c r="FG534" s="60"/>
      <c r="FH534" s="60"/>
      <c r="FI534" s="60"/>
      <c r="FJ534" s="60"/>
      <c r="FK534" s="60"/>
      <c r="FL534" s="60"/>
      <c r="FM534" s="60"/>
      <c r="FN534" s="60"/>
      <c r="FO534" s="60"/>
      <c r="FP534" s="60"/>
      <c r="FQ534" s="60"/>
      <c r="FR534" s="60"/>
      <c r="FS534" s="60"/>
      <c r="FT534" s="60"/>
      <c r="FU534" s="60"/>
      <c r="FV534" s="60"/>
      <c r="FW534" s="60"/>
      <c r="FX534" s="60"/>
      <c r="FY534" s="60"/>
      <c r="FZ534" s="60"/>
      <c r="GA534" s="60"/>
      <c r="GB534" s="60"/>
      <c r="GC534" s="60"/>
      <c r="GD534" s="60"/>
      <c r="GE534" s="60"/>
    </row>
    <row r="535" spans="1:187" ht="17.25" customHeight="1">
      <c r="A535" s="16"/>
      <c r="B535" s="59"/>
      <c r="C535" s="59"/>
      <c r="D535" s="59"/>
      <c r="E535" s="59"/>
      <c r="F535" s="59"/>
      <c r="G535" s="59"/>
      <c r="H535" s="58"/>
      <c r="I535" s="59"/>
      <c r="J535" s="59"/>
      <c r="K535" s="59"/>
      <c r="L535" s="59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  <c r="DQ535" s="60"/>
      <c r="DR535" s="60"/>
      <c r="DS535" s="60"/>
      <c r="DT535" s="60"/>
      <c r="DU535" s="60"/>
      <c r="DV535" s="60"/>
      <c r="DW535" s="60"/>
      <c r="DX535" s="60"/>
      <c r="DY535" s="60"/>
      <c r="DZ535" s="60"/>
      <c r="EA535" s="60"/>
      <c r="EB535" s="60"/>
      <c r="EC535" s="60"/>
      <c r="ED535" s="60"/>
      <c r="EE535" s="60"/>
      <c r="EF535" s="60"/>
      <c r="EG535" s="60"/>
      <c r="EH535" s="60"/>
      <c r="EI535" s="60"/>
      <c r="EJ535" s="60"/>
      <c r="EK535" s="60"/>
      <c r="EL535" s="60"/>
      <c r="EM535" s="60"/>
      <c r="EN535" s="60"/>
      <c r="EO535" s="60"/>
      <c r="EP535" s="60"/>
      <c r="EQ535" s="60"/>
      <c r="ER535" s="60"/>
      <c r="ES535" s="60"/>
      <c r="ET535" s="60"/>
      <c r="EU535" s="60"/>
      <c r="EV535" s="60"/>
      <c r="EW535" s="60"/>
      <c r="EX535" s="60"/>
      <c r="EY535" s="60"/>
      <c r="EZ535" s="60"/>
      <c r="FA535" s="60"/>
      <c r="FB535" s="60"/>
      <c r="FC535" s="60"/>
      <c r="FD535" s="60"/>
      <c r="FE535" s="60"/>
      <c r="FF535" s="60"/>
      <c r="FG535" s="60"/>
      <c r="FH535" s="60"/>
      <c r="FI535" s="60"/>
      <c r="FJ535" s="60"/>
      <c r="FK535" s="60"/>
      <c r="FL535" s="60"/>
      <c r="FM535" s="60"/>
      <c r="FN535" s="60"/>
      <c r="FO535" s="60"/>
      <c r="FP535" s="60"/>
      <c r="FQ535" s="60"/>
      <c r="FR535" s="60"/>
      <c r="FS535" s="60"/>
      <c r="FT535" s="60"/>
      <c r="FU535" s="60"/>
      <c r="FV535" s="60"/>
      <c r="FW535" s="60"/>
      <c r="FX535" s="60"/>
      <c r="FY535" s="60"/>
      <c r="FZ535" s="60"/>
      <c r="GA535" s="60"/>
      <c r="GB535" s="60"/>
      <c r="GC535" s="60"/>
      <c r="GD535" s="60"/>
      <c r="GE535" s="60"/>
    </row>
    <row r="536" spans="1:187" ht="17.25" customHeight="1">
      <c r="A536" s="16"/>
      <c r="B536" s="59"/>
      <c r="C536" s="59"/>
      <c r="D536" s="59"/>
      <c r="E536" s="59"/>
      <c r="F536" s="59"/>
      <c r="G536" s="59"/>
      <c r="H536" s="58"/>
      <c r="I536" s="59"/>
      <c r="J536" s="59"/>
      <c r="K536" s="59"/>
      <c r="L536" s="59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  <c r="DQ536" s="60"/>
      <c r="DR536" s="60"/>
      <c r="DS536" s="60"/>
      <c r="DT536" s="60"/>
      <c r="DU536" s="60"/>
      <c r="DV536" s="60"/>
      <c r="DW536" s="60"/>
      <c r="DX536" s="60"/>
      <c r="DY536" s="60"/>
      <c r="DZ536" s="60"/>
      <c r="EA536" s="60"/>
      <c r="EB536" s="60"/>
      <c r="EC536" s="60"/>
      <c r="ED536" s="60"/>
      <c r="EE536" s="60"/>
      <c r="EF536" s="60"/>
      <c r="EG536" s="60"/>
      <c r="EH536" s="60"/>
      <c r="EI536" s="60"/>
      <c r="EJ536" s="60"/>
      <c r="EK536" s="60"/>
      <c r="EL536" s="60"/>
      <c r="EM536" s="60"/>
      <c r="EN536" s="60"/>
      <c r="EO536" s="60"/>
      <c r="EP536" s="60"/>
      <c r="EQ536" s="60"/>
      <c r="ER536" s="60"/>
      <c r="ES536" s="60"/>
      <c r="ET536" s="60"/>
      <c r="EU536" s="60"/>
      <c r="EV536" s="60"/>
      <c r="EW536" s="60"/>
      <c r="EX536" s="60"/>
      <c r="EY536" s="60"/>
      <c r="EZ536" s="60"/>
      <c r="FA536" s="60"/>
      <c r="FB536" s="60"/>
      <c r="FC536" s="60"/>
      <c r="FD536" s="60"/>
      <c r="FE536" s="60"/>
      <c r="FF536" s="60"/>
      <c r="FG536" s="60"/>
      <c r="FH536" s="60"/>
      <c r="FI536" s="60"/>
      <c r="FJ536" s="60"/>
      <c r="FK536" s="60"/>
      <c r="FL536" s="60"/>
      <c r="FM536" s="60"/>
      <c r="FN536" s="60"/>
      <c r="FO536" s="60"/>
      <c r="FP536" s="60"/>
      <c r="FQ536" s="60"/>
      <c r="FR536" s="60"/>
      <c r="FS536" s="60"/>
      <c r="FT536" s="60"/>
      <c r="FU536" s="60"/>
      <c r="FV536" s="60"/>
      <c r="FW536" s="60"/>
      <c r="FX536" s="60"/>
      <c r="FY536" s="60"/>
      <c r="FZ536" s="60"/>
      <c r="GA536" s="60"/>
      <c r="GB536" s="60"/>
      <c r="GC536" s="60"/>
      <c r="GD536" s="60"/>
      <c r="GE536" s="60"/>
    </row>
    <row r="537" spans="1:187" ht="17.25" customHeight="1">
      <c r="A537" s="16"/>
      <c r="B537" s="59"/>
      <c r="C537" s="59"/>
      <c r="D537" s="59"/>
      <c r="E537" s="59"/>
      <c r="F537" s="59"/>
      <c r="G537" s="59"/>
      <c r="H537" s="58"/>
      <c r="I537" s="59"/>
      <c r="J537" s="59"/>
      <c r="K537" s="59"/>
      <c r="L537" s="59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  <c r="DQ537" s="60"/>
      <c r="DR537" s="60"/>
      <c r="DS537" s="60"/>
      <c r="DT537" s="60"/>
      <c r="DU537" s="60"/>
      <c r="DV537" s="60"/>
      <c r="DW537" s="60"/>
      <c r="DX537" s="60"/>
      <c r="DY537" s="60"/>
      <c r="DZ537" s="60"/>
      <c r="EA537" s="60"/>
      <c r="EB537" s="60"/>
      <c r="EC537" s="60"/>
      <c r="ED537" s="60"/>
      <c r="EE537" s="60"/>
      <c r="EF537" s="60"/>
      <c r="EG537" s="60"/>
      <c r="EH537" s="60"/>
      <c r="EI537" s="60"/>
      <c r="EJ537" s="60"/>
      <c r="EK537" s="60"/>
      <c r="EL537" s="60"/>
      <c r="EM537" s="60"/>
      <c r="EN537" s="60"/>
      <c r="EO537" s="60"/>
      <c r="EP537" s="60"/>
      <c r="EQ537" s="60"/>
      <c r="ER537" s="60"/>
      <c r="ES537" s="60"/>
      <c r="ET537" s="60"/>
      <c r="EU537" s="60"/>
      <c r="EV537" s="60"/>
      <c r="EW537" s="60"/>
      <c r="EX537" s="60"/>
      <c r="EY537" s="60"/>
      <c r="EZ537" s="60"/>
      <c r="FA537" s="60"/>
      <c r="FB537" s="60"/>
      <c r="FC537" s="60"/>
      <c r="FD537" s="60"/>
      <c r="FE537" s="60"/>
      <c r="FF537" s="60"/>
      <c r="FG537" s="60"/>
      <c r="FH537" s="60"/>
      <c r="FI537" s="60"/>
      <c r="FJ537" s="60"/>
      <c r="FK537" s="60"/>
      <c r="FL537" s="60"/>
      <c r="FM537" s="60"/>
      <c r="FN537" s="60"/>
      <c r="FO537" s="60"/>
      <c r="FP537" s="60"/>
      <c r="FQ537" s="60"/>
      <c r="FR537" s="60"/>
      <c r="FS537" s="60"/>
      <c r="FT537" s="60"/>
      <c r="FU537" s="60"/>
      <c r="FV537" s="60"/>
      <c r="FW537" s="60"/>
      <c r="FX537" s="60"/>
      <c r="FY537" s="60"/>
      <c r="FZ537" s="60"/>
      <c r="GA537" s="60"/>
      <c r="GB537" s="60"/>
      <c r="GC537" s="60"/>
      <c r="GD537" s="60"/>
      <c r="GE537" s="60"/>
    </row>
    <row r="538" spans="1:187" ht="17.25" customHeight="1">
      <c r="A538" s="16"/>
      <c r="B538" s="59"/>
      <c r="C538" s="59"/>
      <c r="D538" s="59"/>
      <c r="E538" s="59"/>
      <c r="F538" s="59"/>
      <c r="G538" s="59"/>
      <c r="H538" s="58"/>
      <c r="I538" s="59"/>
      <c r="J538" s="59"/>
      <c r="K538" s="59"/>
      <c r="L538" s="59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  <c r="DQ538" s="60"/>
      <c r="DR538" s="60"/>
      <c r="DS538" s="60"/>
      <c r="DT538" s="60"/>
      <c r="DU538" s="60"/>
      <c r="DV538" s="60"/>
      <c r="DW538" s="60"/>
      <c r="DX538" s="60"/>
      <c r="DY538" s="60"/>
      <c r="DZ538" s="60"/>
      <c r="EA538" s="60"/>
      <c r="EB538" s="60"/>
      <c r="EC538" s="60"/>
      <c r="ED538" s="60"/>
      <c r="EE538" s="60"/>
      <c r="EF538" s="60"/>
      <c r="EG538" s="60"/>
      <c r="EH538" s="60"/>
      <c r="EI538" s="60"/>
      <c r="EJ538" s="60"/>
      <c r="EK538" s="60"/>
      <c r="EL538" s="60"/>
      <c r="EM538" s="60"/>
      <c r="EN538" s="60"/>
      <c r="EO538" s="60"/>
      <c r="EP538" s="60"/>
      <c r="EQ538" s="60"/>
      <c r="ER538" s="60"/>
      <c r="ES538" s="60"/>
      <c r="ET538" s="60"/>
      <c r="EU538" s="60"/>
      <c r="EV538" s="60"/>
      <c r="EW538" s="60"/>
      <c r="EX538" s="60"/>
      <c r="EY538" s="60"/>
      <c r="EZ538" s="60"/>
      <c r="FA538" s="60"/>
      <c r="FB538" s="60"/>
      <c r="FC538" s="60"/>
      <c r="FD538" s="60"/>
      <c r="FE538" s="60"/>
      <c r="FF538" s="60"/>
      <c r="FG538" s="60"/>
      <c r="FH538" s="60"/>
      <c r="FI538" s="60"/>
      <c r="FJ538" s="60"/>
      <c r="FK538" s="60"/>
      <c r="FL538" s="60"/>
      <c r="FM538" s="60"/>
      <c r="FN538" s="60"/>
      <c r="FO538" s="60"/>
      <c r="FP538" s="60"/>
      <c r="FQ538" s="60"/>
      <c r="FR538" s="60"/>
      <c r="FS538" s="60"/>
      <c r="FT538" s="60"/>
      <c r="FU538" s="60"/>
      <c r="FV538" s="60"/>
      <c r="FW538" s="60"/>
      <c r="FX538" s="60"/>
      <c r="FY538" s="60"/>
      <c r="FZ538" s="60"/>
      <c r="GA538" s="60"/>
      <c r="GB538" s="60"/>
      <c r="GC538" s="60"/>
      <c r="GD538" s="60"/>
      <c r="GE538" s="60"/>
    </row>
    <row r="539" spans="1:187" ht="17.25" customHeight="1">
      <c r="A539" s="16"/>
      <c r="B539" s="59"/>
      <c r="C539" s="59"/>
      <c r="D539" s="59"/>
      <c r="E539" s="59"/>
      <c r="F539" s="59"/>
      <c r="G539" s="59"/>
      <c r="H539" s="58"/>
      <c r="I539" s="59"/>
      <c r="J539" s="59"/>
      <c r="K539" s="59"/>
      <c r="L539" s="59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  <c r="EK539" s="60"/>
      <c r="EL539" s="60"/>
      <c r="EM539" s="60"/>
      <c r="EN539" s="60"/>
      <c r="EO539" s="60"/>
      <c r="EP539" s="60"/>
      <c r="EQ539" s="60"/>
      <c r="ER539" s="60"/>
      <c r="ES539" s="60"/>
      <c r="ET539" s="60"/>
      <c r="EU539" s="60"/>
      <c r="EV539" s="60"/>
      <c r="EW539" s="60"/>
      <c r="EX539" s="60"/>
      <c r="EY539" s="60"/>
      <c r="EZ539" s="60"/>
      <c r="FA539" s="60"/>
      <c r="FB539" s="60"/>
      <c r="FC539" s="60"/>
      <c r="FD539" s="60"/>
      <c r="FE539" s="60"/>
      <c r="FF539" s="60"/>
      <c r="FG539" s="60"/>
      <c r="FH539" s="60"/>
      <c r="FI539" s="60"/>
      <c r="FJ539" s="60"/>
      <c r="FK539" s="60"/>
      <c r="FL539" s="60"/>
      <c r="FM539" s="60"/>
      <c r="FN539" s="60"/>
      <c r="FO539" s="60"/>
      <c r="FP539" s="60"/>
      <c r="FQ539" s="60"/>
      <c r="FR539" s="60"/>
      <c r="FS539" s="60"/>
      <c r="FT539" s="60"/>
      <c r="FU539" s="60"/>
      <c r="FV539" s="60"/>
      <c r="FW539" s="60"/>
      <c r="FX539" s="60"/>
      <c r="FY539" s="60"/>
      <c r="FZ539" s="60"/>
      <c r="GA539" s="60"/>
      <c r="GB539" s="60"/>
      <c r="GC539" s="60"/>
      <c r="GD539" s="60"/>
      <c r="GE539" s="60"/>
    </row>
    <row r="540" spans="1:187" ht="17.25" customHeight="1">
      <c r="A540" s="16"/>
      <c r="B540" s="59"/>
      <c r="C540" s="59"/>
      <c r="D540" s="59"/>
      <c r="E540" s="59"/>
      <c r="F540" s="59"/>
      <c r="G540" s="59"/>
      <c r="H540" s="58"/>
      <c r="I540" s="59"/>
      <c r="J540" s="59"/>
      <c r="K540" s="59"/>
      <c r="L540" s="59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  <c r="EK540" s="60"/>
      <c r="EL540" s="60"/>
      <c r="EM540" s="60"/>
      <c r="EN540" s="60"/>
      <c r="EO540" s="60"/>
      <c r="EP540" s="60"/>
      <c r="EQ540" s="60"/>
      <c r="ER540" s="60"/>
      <c r="ES540" s="60"/>
      <c r="ET540" s="60"/>
      <c r="EU540" s="60"/>
      <c r="EV540" s="60"/>
      <c r="EW540" s="60"/>
      <c r="EX540" s="60"/>
      <c r="EY540" s="60"/>
      <c r="EZ540" s="60"/>
      <c r="FA540" s="60"/>
      <c r="FB540" s="60"/>
      <c r="FC540" s="60"/>
      <c r="FD540" s="60"/>
      <c r="FE540" s="60"/>
      <c r="FF540" s="60"/>
      <c r="FG540" s="60"/>
      <c r="FH540" s="60"/>
      <c r="FI540" s="60"/>
      <c r="FJ540" s="60"/>
      <c r="FK540" s="60"/>
      <c r="FL540" s="60"/>
      <c r="FM540" s="60"/>
      <c r="FN540" s="60"/>
      <c r="FO540" s="60"/>
      <c r="FP540" s="60"/>
      <c r="FQ540" s="60"/>
      <c r="FR540" s="60"/>
      <c r="FS540" s="60"/>
      <c r="FT540" s="60"/>
      <c r="FU540" s="60"/>
      <c r="FV540" s="60"/>
      <c r="FW540" s="60"/>
      <c r="FX540" s="60"/>
      <c r="FY540" s="60"/>
      <c r="FZ540" s="60"/>
      <c r="GA540" s="60"/>
      <c r="GB540" s="60"/>
      <c r="GC540" s="60"/>
      <c r="GD540" s="60"/>
      <c r="GE540" s="60"/>
    </row>
    <row r="541" spans="1:187" ht="17.25" customHeight="1">
      <c r="A541" s="16"/>
      <c r="B541" s="59"/>
      <c r="C541" s="59"/>
      <c r="D541" s="59"/>
      <c r="E541" s="59"/>
      <c r="F541" s="59"/>
      <c r="G541" s="59"/>
      <c r="H541" s="58"/>
      <c r="I541" s="59"/>
      <c r="J541" s="59"/>
      <c r="K541" s="59"/>
      <c r="L541" s="59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  <c r="EK541" s="60"/>
      <c r="EL541" s="60"/>
      <c r="EM541" s="60"/>
      <c r="EN541" s="60"/>
      <c r="EO541" s="60"/>
      <c r="EP541" s="60"/>
      <c r="EQ541" s="60"/>
      <c r="ER541" s="60"/>
      <c r="ES541" s="60"/>
      <c r="ET541" s="60"/>
      <c r="EU541" s="60"/>
      <c r="EV541" s="60"/>
      <c r="EW541" s="60"/>
      <c r="EX541" s="60"/>
      <c r="EY541" s="60"/>
      <c r="EZ541" s="60"/>
      <c r="FA541" s="60"/>
      <c r="FB541" s="60"/>
      <c r="FC541" s="60"/>
      <c r="FD541" s="60"/>
      <c r="FE541" s="60"/>
      <c r="FF541" s="60"/>
      <c r="FG541" s="60"/>
      <c r="FH541" s="60"/>
      <c r="FI541" s="60"/>
      <c r="FJ541" s="60"/>
      <c r="FK541" s="60"/>
      <c r="FL541" s="60"/>
      <c r="FM541" s="60"/>
      <c r="FN541" s="60"/>
      <c r="FO541" s="60"/>
      <c r="FP541" s="60"/>
      <c r="FQ541" s="60"/>
      <c r="FR541" s="60"/>
      <c r="FS541" s="60"/>
      <c r="FT541" s="60"/>
      <c r="FU541" s="60"/>
      <c r="FV541" s="60"/>
      <c r="FW541" s="60"/>
      <c r="FX541" s="60"/>
      <c r="FY541" s="60"/>
      <c r="FZ541" s="60"/>
      <c r="GA541" s="60"/>
      <c r="GB541" s="60"/>
      <c r="GC541" s="60"/>
      <c r="GD541" s="60"/>
      <c r="GE541" s="60"/>
    </row>
    <row r="542" spans="1:187" ht="17.25" customHeight="1">
      <c r="A542" s="16"/>
      <c r="B542" s="59"/>
      <c r="C542" s="59"/>
      <c r="D542" s="59"/>
      <c r="E542" s="59"/>
      <c r="F542" s="59"/>
      <c r="G542" s="59"/>
      <c r="H542" s="58"/>
      <c r="I542" s="59"/>
      <c r="J542" s="59"/>
      <c r="K542" s="59"/>
      <c r="L542" s="59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  <c r="EK542" s="60"/>
      <c r="EL542" s="60"/>
      <c r="EM542" s="60"/>
      <c r="EN542" s="60"/>
      <c r="EO542" s="60"/>
      <c r="EP542" s="60"/>
      <c r="EQ542" s="60"/>
      <c r="ER542" s="60"/>
      <c r="ES542" s="60"/>
      <c r="ET542" s="60"/>
      <c r="EU542" s="60"/>
      <c r="EV542" s="60"/>
      <c r="EW542" s="60"/>
      <c r="EX542" s="60"/>
      <c r="EY542" s="60"/>
      <c r="EZ542" s="60"/>
      <c r="FA542" s="60"/>
      <c r="FB542" s="60"/>
      <c r="FC542" s="60"/>
      <c r="FD542" s="60"/>
      <c r="FE542" s="60"/>
      <c r="FF542" s="60"/>
      <c r="FG542" s="60"/>
      <c r="FH542" s="60"/>
      <c r="FI542" s="60"/>
      <c r="FJ542" s="60"/>
      <c r="FK542" s="60"/>
      <c r="FL542" s="60"/>
      <c r="FM542" s="60"/>
      <c r="FN542" s="60"/>
      <c r="FO542" s="60"/>
      <c r="FP542" s="60"/>
      <c r="FQ542" s="60"/>
      <c r="FR542" s="60"/>
      <c r="FS542" s="60"/>
      <c r="FT542" s="60"/>
      <c r="FU542" s="60"/>
      <c r="FV542" s="60"/>
      <c r="FW542" s="60"/>
      <c r="FX542" s="60"/>
      <c r="FY542" s="60"/>
      <c r="FZ542" s="60"/>
      <c r="GA542" s="60"/>
      <c r="GB542" s="60"/>
      <c r="GC542" s="60"/>
      <c r="GD542" s="60"/>
      <c r="GE542" s="60"/>
    </row>
    <row r="543" spans="1:187" ht="17.25" customHeight="1">
      <c r="A543" s="16"/>
      <c r="B543" s="59"/>
      <c r="C543" s="59"/>
      <c r="D543" s="59"/>
      <c r="E543" s="59"/>
      <c r="F543" s="59"/>
      <c r="G543" s="59"/>
      <c r="H543" s="58"/>
      <c r="I543" s="59"/>
      <c r="J543" s="59"/>
      <c r="K543" s="59"/>
      <c r="L543" s="59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  <c r="EK543" s="60"/>
      <c r="EL543" s="60"/>
      <c r="EM543" s="60"/>
      <c r="EN543" s="60"/>
      <c r="EO543" s="60"/>
      <c r="EP543" s="60"/>
      <c r="EQ543" s="60"/>
      <c r="ER543" s="60"/>
      <c r="ES543" s="60"/>
      <c r="ET543" s="60"/>
      <c r="EU543" s="60"/>
      <c r="EV543" s="60"/>
      <c r="EW543" s="60"/>
      <c r="EX543" s="60"/>
      <c r="EY543" s="60"/>
      <c r="EZ543" s="60"/>
      <c r="FA543" s="60"/>
      <c r="FB543" s="60"/>
      <c r="FC543" s="60"/>
      <c r="FD543" s="60"/>
      <c r="FE543" s="60"/>
      <c r="FF543" s="60"/>
      <c r="FG543" s="60"/>
      <c r="FH543" s="60"/>
      <c r="FI543" s="60"/>
      <c r="FJ543" s="60"/>
      <c r="FK543" s="60"/>
      <c r="FL543" s="60"/>
      <c r="FM543" s="60"/>
      <c r="FN543" s="60"/>
      <c r="FO543" s="60"/>
      <c r="FP543" s="60"/>
      <c r="FQ543" s="60"/>
      <c r="FR543" s="60"/>
      <c r="FS543" s="60"/>
      <c r="FT543" s="60"/>
      <c r="FU543" s="60"/>
      <c r="FV543" s="60"/>
      <c r="FW543" s="60"/>
      <c r="FX543" s="60"/>
      <c r="FY543" s="60"/>
      <c r="FZ543" s="60"/>
      <c r="GA543" s="60"/>
      <c r="GB543" s="60"/>
      <c r="GC543" s="60"/>
      <c r="GD543" s="60"/>
      <c r="GE543" s="60"/>
    </row>
    <row r="544" spans="1:187" ht="17.25" customHeight="1">
      <c r="A544" s="16"/>
      <c r="B544" s="59"/>
      <c r="C544" s="59"/>
      <c r="D544" s="59"/>
      <c r="E544" s="59"/>
      <c r="F544" s="59"/>
      <c r="G544" s="59"/>
      <c r="H544" s="58"/>
      <c r="I544" s="59"/>
      <c r="J544" s="59"/>
      <c r="K544" s="59"/>
      <c r="L544" s="59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  <c r="EK544" s="60"/>
      <c r="EL544" s="60"/>
      <c r="EM544" s="60"/>
      <c r="EN544" s="60"/>
      <c r="EO544" s="60"/>
      <c r="EP544" s="60"/>
      <c r="EQ544" s="60"/>
      <c r="ER544" s="60"/>
      <c r="ES544" s="60"/>
      <c r="ET544" s="60"/>
      <c r="EU544" s="60"/>
      <c r="EV544" s="60"/>
      <c r="EW544" s="60"/>
      <c r="EX544" s="60"/>
      <c r="EY544" s="60"/>
      <c r="EZ544" s="60"/>
      <c r="FA544" s="60"/>
      <c r="FB544" s="60"/>
      <c r="FC544" s="60"/>
      <c r="FD544" s="60"/>
      <c r="FE544" s="60"/>
      <c r="FF544" s="60"/>
      <c r="FG544" s="60"/>
      <c r="FH544" s="60"/>
      <c r="FI544" s="60"/>
      <c r="FJ544" s="60"/>
      <c r="FK544" s="60"/>
      <c r="FL544" s="60"/>
      <c r="FM544" s="60"/>
      <c r="FN544" s="60"/>
      <c r="FO544" s="60"/>
      <c r="FP544" s="60"/>
      <c r="FQ544" s="60"/>
      <c r="FR544" s="60"/>
      <c r="FS544" s="60"/>
      <c r="FT544" s="60"/>
      <c r="FU544" s="60"/>
      <c r="FV544" s="60"/>
      <c r="FW544" s="60"/>
      <c r="FX544" s="60"/>
      <c r="FY544" s="60"/>
      <c r="FZ544" s="60"/>
      <c r="GA544" s="60"/>
      <c r="GB544" s="60"/>
      <c r="GC544" s="60"/>
      <c r="GD544" s="60"/>
      <c r="GE544" s="60"/>
    </row>
    <row r="545" spans="1:187" ht="17.25" customHeight="1">
      <c r="A545" s="16"/>
      <c r="B545" s="59"/>
      <c r="C545" s="59"/>
      <c r="D545" s="59"/>
      <c r="E545" s="59"/>
      <c r="F545" s="59"/>
      <c r="G545" s="59"/>
      <c r="H545" s="58"/>
      <c r="I545" s="59"/>
      <c r="J545" s="59"/>
      <c r="K545" s="59"/>
      <c r="L545" s="59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  <c r="EK545" s="60"/>
      <c r="EL545" s="60"/>
      <c r="EM545" s="60"/>
      <c r="EN545" s="60"/>
      <c r="EO545" s="60"/>
      <c r="EP545" s="60"/>
      <c r="EQ545" s="60"/>
      <c r="ER545" s="60"/>
      <c r="ES545" s="60"/>
      <c r="ET545" s="60"/>
      <c r="EU545" s="60"/>
      <c r="EV545" s="60"/>
      <c r="EW545" s="60"/>
      <c r="EX545" s="60"/>
      <c r="EY545" s="60"/>
      <c r="EZ545" s="60"/>
      <c r="FA545" s="60"/>
      <c r="FB545" s="60"/>
      <c r="FC545" s="60"/>
      <c r="FD545" s="60"/>
      <c r="FE545" s="60"/>
      <c r="FF545" s="60"/>
      <c r="FG545" s="60"/>
      <c r="FH545" s="60"/>
      <c r="FI545" s="60"/>
      <c r="FJ545" s="60"/>
      <c r="FK545" s="60"/>
      <c r="FL545" s="60"/>
      <c r="FM545" s="60"/>
      <c r="FN545" s="60"/>
      <c r="FO545" s="60"/>
      <c r="FP545" s="60"/>
      <c r="FQ545" s="60"/>
      <c r="FR545" s="60"/>
      <c r="FS545" s="60"/>
      <c r="FT545" s="60"/>
      <c r="FU545" s="60"/>
      <c r="FV545" s="60"/>
      <c r="FW545" s="60"/>
      <c r="FX545" s="60"/>
      <c r="FY545" s="60"/>
      <c r="FZ545" s="60"/>
      <c r="GA545" s="60"/>
      <c r="GB545" s="60"/>
      <c r="GC545" s="60"/>
      <c r="GD545" s="60"/>
      <c r="GE545" s="60"/>
    </row>
    <row r="546" spans="1:187" ht="17.25" customHeight="1">
      <c r="A546" s="16"/>
      <c r="B546" s="59"/>
      <c r="C546" s="59"/>
      <c r="D546" s="59"/>
      <c r="E546" s="59"/>
      <c r="F546" s="59"/>
      <c r="G546" s="59"/>
      <c r="H546" s="58"/>
      <c r="I546" s="59"/>
      <c r="J546" s="59"/>
      <c r="K546" s="59"/>
      <c r="L546" s="59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  <c r="CW546" s="60"/>
      <c r="CX546" s="60"/>
      <c r="CY546" s="60"/>
      <c r="CZ546" s="60"/>
      <c r="DA546" s="60"/>
      <c r="DB546" s="60"/>
      <c r="DC546" s="60"/>
      <c r="DD546" s="60"/>
      <c r="DE546" s="60"/>
      <c r="DF546" s="60"/>
      <c r="DG546" s="60"/>
      <c r="DH546" s="60"/>
      <c r="DI546" s="60"/>
      <c r="DJ546" s="60"/>
      <c r="DK546" s="60"/>
      <c r="DL546" s="60"/>
      <c r="DM546" s="60"/>
      <c r="DN546" s="60"/>
      <c r="DO546" s="60"/>
      <c r="DP546" s="60"/>
      <c r="DQ546" s="60"/>
      <c r="DR546" s="60"/>
      <c r="DS546" s="60"/>
      <c r="DT546" s="60"/>
      <c r="DU546" s="60"/>
      <c r="DV546" s="60"/>
      <c r="DW546" s="60"/>
      <c r="DX546" s="60"/>
      <c r="DY546" s="60"/>
      <c r="DZ546" s="60"/>
      <c r="EA546" s="60"/>
      <c r="EB546" s="60"/>
      <c r="EC546" s="60"/>
      <c r="ED546" s="60"/>
      <c r="EE546" s="60"/>
      <c r="EF546" s="60"/>
      <c r="EG546" s="60"/>
      <c r="EH546" s="60"/>
      <c r="EI546" s="60"/>
      <c r="EJ546" s="60"/>
      <c r="EK546" s="60"/>
      <c r="EL546" s="60"/>
      <c r="EM546" s="60"/>
      <c r="EN546" s="60"/>
      <c r="EO546" s="60"/>
      <c r="EP546" s="60"/>
      <c r="EQ546" s="60"/>
      <c r="ER546" s="60"/>
      <c r="ES546" s="60"/>
      <c r="ET546" s="60"/>
      <c r="EU546" s="60"/>
      <c r="EV546" s="60"/>
      <c r="EW546" s="60"/>
      <c r="EX546" s="60"/>
      <c r="EY546" s="60"/>
      <c r="EZ546" s="60"/>
      <c r="FA546" s="60"/>
      <c r="FB546" s="60"/>
      <c r="FC546" s="60"/>
      <c r="FD546" s="60"/>
      <c r="FE546" s="60"/>
      <c r="FF546" s="60"/>
      <c r="FG546" s="60"/>
      <c r="FH546" s="60"/>
      <c r="FI546" s="60"/>
      <c r="FJ546" s="60"/>
      <c r="FK546" s="60"/>
      <c r="FL546" s="60"/>
      <c r="FM546" s="60"/>
      <c r="FN546" s="60"/>
      <c r="FO546" s="60"/>
      <c r="FP546" s="60"/>
      <c r="FQ546" s="60"/>
      <c r="FR546" s="60"/>
      <c r="FS546" s="60"/>
      <c r="FT546" s="60"/>
      <c r="FU546" s="60"/>
      <c r="FV546" s="60"/>
      <c r="FW546" s="60"/>
      <c r="FX546" s="60"/>
      <c r="FY546" s="60"/>
      <c r="FZ546" s="60"/>
      <c r="GA546" s="60"/>
      <c r="GB546" s="60"/>
      <c r="GC546" s="60"/>
      <c r="GD546" s="60"/>
      <c r="GE546" s="60"/>
    </row>
    <row r="547" spans="1:187" ht="17.25" customHeight="1">
      <c r="A547" s="16"/>
      <c r="B547" s="59"/>
      <c r="C547" s="59"/>
      <c r="D547" s="59"/>
      <c r="E547" s="59"/>
      <c r="F547" s="59"/>
      <c r="G547" s="59"/>
      <c r="H547" s="58"/>
      <c r="I547" s="59"/>
      <c r="J547" s="59"/>
      <c r="K547" s="59"/>
      <c r="L547" s="59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  <c r="DQ547" s="60"/>
      <c r="DR547" s="60"/>
      <c r="DS547" s="60"/>
      <c r="DT547" s="60"/>
      <c r="DU547" s="60"/>
      <c r="DV547" s="60"/>
      <c r="DW547" s="60"/>
      <c r="DX547" s="60"/>
      <c r="DY547" s="60"/>
      <c r="DZ547" s="60"/>
      <c r="EA547" s="60"/>
      <c r="EB547" s="60"/>
      <c r="EC547" s="60"/>
      <c r="ED547" s="60"/>
      <c r="EE547" s="60"/>
      <c r="EF547" s="60"/>
      <c r="EG547" s="60"/>
      <c r="EH547" s="60"/>
      <c r="EI547" s="60"/>
      <c r="EJ547" s="60"/>
      <c r="EK547" s="60"/>
      <c r="EL547" s="60"/>
      <c r="EM547" s="60"/>
      <c r="EN547" s="60"/>
      <c r="EO547" s="60"/>
      <c r="EP547" s="60"/>
      <c r="EQ547" s="60"/>
      <c r="ER547" s="60"/>
      <c r="ES547" s="60"/>
      <c r="ET547" s="60"/>
      <c r="EU547" s="60"/>
      <c r="EV547" s="60"/>
      <c r="EW547" s="60"/>
      <c r="EX547" s="60"/>
      <c r="EY547" s="60"/>
      <c r="EZ547" s="60"/>
      <c r="FA547" s="60"/>
      <c r="FB547" s="60"/>
      <c r="FC547" s="60"/>
      <c r="FD547" s="60"/>
      <c r="FE547" s="60"/>
      <c r="FF547" s="60"/>
      <c r="FG547" s="60"/>
      <c r="FH547" s="60"/>
      <c r="FI547" s="60"/>
      <c r="FJ547" s="60"/>
      <c r="FK547" s="60"/>
      <c r="FL547" s="60"/>
      <c r="FM547" s="60"/>
      <c r="FN547" s="60"/>
      <c r="FO547" s="60"/>
      <c r="FP547" s="60"/>
      <c r="FQ547" s="60"/>
      <c r="FR547" s="60"/>
      <c r="FS547" s="60"/>
      <c r="FT547" s="60"/>
      <c r="FU547" s="60"/>
      <c r="FV547" s="60"/>
      <c r="FW547" s="60"/>
      <c r="FX547" s="60"/>
      <c r="FY547" s="60"/>
      <c r="FZ547" s="60"/>
      <c r="GA547" s="60"/>
      <c r="GB547" s="60"/>
      <c r="GC547" s="60"/>
      <c r="GD547" s="60"/>
      <c r="GE547" s="60"/>
    </row>
    <row r="548" spans="1:187" ht="17.25" customHeight="1">
      <c r="A548" s="16"/>
      <c r="B548" s="59"/>
      <c r="C548" s="59"/>
      <c r="D548" s="59"/>
      <c r="E548" s="59"/>
      <c r="F548" s="59"/>
      <c r="G548" s="59"/>
      <c r="H548" s="58"/>
      <c r="I548" s="59"/>
      <c r="J548" s="59"/>
      <c r="K548" s="59"/>
      <c r="L548" s="59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  <c r="EK548" s="60"/>
      <c r="EL548" s="60"/>
      <c r="EM548" s="60"/>
      <c r="EN548" s="60"/>
      <c r="EO548" s="60"/>
      <c r="EP548" s="60"/>
      <c r="EQ548" s="60"/>
      <c r="ER548" s="60"/>
      <c r="ES548" s="60"/>
      <c r="ET548" s="60"/>
      <c r="EU548" s="60"/>
      <c r="EV548" s="60"/>
      <c r="EW548" s="60"/>
      <c r="EX548" s="60"/>
      <c r="EY548" s="60"/>
      <c r="EZ548" s="60"/>
      <c r="FA548" s="60"/>
      <c r="FB548" s="60"/>
      <c r="FC548" s="60"/>
      <c r="FD548" s="60"/>
      <c r="FE548" s="60"/>
      <c r="FF548" s="60"/>
      <c r="FG548" s="60"/>
      <c r="FH548" s="60"/>
      <c r="FI548" s="60"/>
      <c r="FJ548" s="60"/>
      <c r="FK548" s="60"/>
      <c r="FL548" s="60"/>
      <c r="FM548" s="60"/>
      <c r="FN548" s="60"/>
      <c r="FO548" s="60"/>
      <c r="FP548" s="60"/>
      <c r="FQ548" s="60"/>
      <c r="FR548" s="60"/>
      <c r="FS548" s="60"/>
      <c r="FT548" s="60"/>
      <c r="FU548" s="60"/>
      <c r="FV548" s="60"/>
      <c r="FW548" s="60"/>
      <c r="FX548" s="60"/>
      <c r="FY548" s="60"/>
      <c r="FZ548" s="60"/>
      <c r="GA548" s="60"/>
      <c r="GB548" s="60"/>
      <c r="GC548" s="60"/>
      <c r="GD548" s="60"/>
      <c r="GE548" s="60"/>
    </row>
    <row r="549" spans="1:187" ht="17.25" customHeight="1">
      <c r="A549" s="16"/>
      <c r="B549" s="59"/>
      <c r="C549" s="59"/>
      <c r="D549" s="59"/>
      <c r="E549" s="59"/>
      <c r="F549" s="59"/>
      <c r="G549" s="59"/>
      <c r="H549" s="58"/>
      <c r="I549" s="59"/>
      <c r="J549" s="59"/>
      <c r="K549" s="59"/>
      <c r="L549" s="59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  <c r="EK549" s="60"/>
      <c r="EL549" s="60"/>
      <c r="EM549" s="60"/>
      <c r="EN549" s="60"/>
      <c r="EO549" s="60"/>
      <c r="EP549" s="60"/>
      <c r="EQ549" s="60"/>
      <c r="ER549" s="60"/>
      <c r="ES549" s="60"/>
      <c r="ET549" s="60"/>
      <c r="EU549" s="60"/>
      <c r="EV549" s="60"/>
      <c r="EW549" s="60"/>
      <c r="EX549" s="60"/>
      <c r="EY549" s="60"/>
      <c r="EZ549" s="60"/>
      <c r="FA549" s="60"/>
      <c r="FB549" s="60"/>
      <c r="FC549" s="60"/>
      <c r="FD549" s="60"/>
      <c r="FE549" s="60"/>
      <c r="FF549" s="60"/>
      <c r="FG549" s="60"/>
      <c r="FH549" s="60"/>
      <c r="FI549" s="60"/>
      <c r="FJ549" s="60"/>
      <c r="FK549" s="60"/>
      <c r="FL549" s="60"/>
      <c r="FM549" s="60"/>
      <c r="FN549" s="60"/>
      <c r="FO549" s="60"/>
      <c r="FP549" s="60"/>
      <c r="FQ549" s="60"/>
      <c r="FR549" s="60"/>
      <c r="FS549" s="60"/>
      <c r="FT549" s="60"/>
      <c r="FU549" s="60"/>
      <c r="FV549" s="60"/>
      <c r="FW549" s="60"/>
      <c r="FX549" s="60"/>
      <c r="FY549" s="60"/>
      <c r="FZ549" s="60"/>
      <c r="GA549" s="60"/>
      <c r="GB549" s="60"/>
      <c r="GC549" s="60"/>
      <c r="GD549" s="60"/>
      <c r="GE549" s="60"/>
    </row>
    <row r="550" spans="1:187" ht="17.25" customHeight="1">
      <c r="A550" s="16"/>
      <c r="B550" s="59"/>
      <c r="C550" s="59"/>
      <c r="D550" s="59"/>
      <c r="E550" s="59"/>
      <c r="F550" s="59"/>
      <c r="G550" s="59"/>
      <c r="H550" s="58"/>
      <c r="I550" s="59"/>
      <c r="J550" s="59"/>
      <c r="K550" s="59"/>
      <c r="L550" s="59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  <c r="EK550" s="60"/>
      <c r="EL550" s="60"/>
      <c r="EM550" s="60"/>
      <c r="EN550" s="60"/>
      <c r="EO550" s="60"/>
      <c r="EP550" s="60"/>
      <c r="EQ550" s="60"/>
      <c r="ER550" s="60"/>
      <c r="ES550" s="60"/>
      <c r="ET550" s="60"/>
      <c r="EU550" s="60"/>
      <c r="EV550" s="60"/>
      <c r="EW550" s="60"/>
      <c r="EX550" s="60"/>
      <c r="EY550" s="60"/>
      <c r="EZ550" s="60"/>
      <c r="FA550" s="60"/>
      <c r="FB550" s="60"/>
      <c r="FC550" s="60"/>
      <c r="FD550" s="60"/>
      <c r="FE550" s="60"/>
      <c r="FF550" s="60"/>
      <c r="FG550" s="60"/>
      <c r="FH550" s="60"/>
      <c r="FI550" s="60"/>
      <c r="FJ550" s="60"/>
      <c r="FK550" s="60"/>
      <c r="FL550" s="60"/>
      <c r="FM550" s="60"/>
      <c r="FN550" s="60"/>
      <c r="FO550" s="60"/>
      <c r="FP550" s="60"/>
      <c r="FQ550" s="60"/>
      <c r="FR550" s="60"/>
      <c r="FS550" s="60"/>
      <c r="FT550" s="60"/>
      <c r="FU550" s="60"/>
      <c r="FV550" s="60"/>
      <c r="FW550" s="60"/>
      <c r="FX550" s="60"/>
      <c r="FY550" s="60"/>
      <c r="FZ550" s="60"/>
      <c r="GA550" s="60"/>
      <c r="GB550" s="60"/>
      <c r="GC550" s="60"/>
      <c r="GD550" s="60"/>
      <c r="GE550" s="60"/>
    </row>
    <row r="551" spans="1:187" ht="17.25" customHeight="1">
      <c r="A551" s="16"/>
      <c r="B551" s="59"/>
      <c r="C551" s="59"/>
      <c r="D551" s="59"/>
      <c r="E551" s="59"/>
      <c r="F551" s="59"/>
      <c r="G551" s="59"/>
      <c r="H551" s="58"/>
      <c r="I551" s="59"/>
      <c r="J551" s="59"/>
      <c r="K551" s="59"/>
      <c r="L551" s="59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  <c r="CW551" s="60"/>
      <c r="CX551" s="60"/>
      <c r="CY551" s="60"/>
      <c r="CZ551" s="60"/>
      <c r="DA551" s="60"/>
      <c r="DB551" s="60"/>
      <c r="DC551" s="60"/>
      <c r="DD551" s="60"/>
      <c r="DE551" s="60"/>
      <c r="DF551" s="60"/>
      <c r="DG551" s="60"/>
      <c r="DH551" s="60"/>
      <c r="DI551" s="60"/>
      <c r="DJ551" s="60"/>
      <c r="DK551" s="60"/>
      <c r="DL551" s="60"/>
      <c r="DM551" s="60"/>
      <c r="DN551" s="60"/>
      <c r="DO551" s="60"/>
      <c r="DP551" s="60"/>
      <c r="DQ551" s="60"/>
      <c r="DR551" s="60"/>
      <c r="DS551" s="60"/>
      <c r="DT551" s="60"/>
      <c r="DU551" s="60"/>
      <c r="DV551" s="60"/>
      <c r="DW551" s="60"/>
      <c r="DX551" s="60"/>
      <c r="DY551" s="60"/>
      <c r="DZ551" s="60"/>
      <c r="EA551" s="60"/>
      <c r="EB551" s="60"/>
      <c r="EC551" s="60"/>
      <c r="ED551" s="60"/>
      <c r="EE551" s="60"/>
      <c r="EF551" s="60"/>
      <c r="EG551" s="60"/>
      <c r="EH551" s="60"/>
      <c r="EI551" s="60"/>
      <c r="EJ551" s="60"/>
      <c r="EK551" s="60"/>
      <c r="EL551" s="60"/>
      <c r="EM551" s="60"/>
      <c r="EN551" s="60"/>
      <c r="EO551" s="60"/>
      <c r="EP551" s="60"/>
      <c r="EQ551" s="60"/>
      <c r="ER551" s="60"/>
      <c r="ES551" s="60"/>
      <c r="ET551" s="60"/>
      <c r="EU551" s="60"/>
      <c r="EV551" s="60"/>
      <c r="EW551" s="60"/>
      <c r="EX551" s="60"/>
      <c r="EY551" s="60"/>
      <c r="EZ551" s="60"/>
      <c r="FA551" s="60"/>
      <c r="FB551" s="60"/>
      <c r="FC551" s="60"/>
      <c r="FD551" s="60"/>
      <c r="FE551" s="60"/>
      <c r="FF551" s="60"/>
      <c r="FG551" s="60"/>
      <c r="FH551" s="60"/>
      <c r="FI551" s="60"/>
      <c r="FJ551" s="60"/>
      <c r="FK551" s="60"/>
      <c r="FL551" s="60"/>
      <c r="FM551" s="60"/>
      <c r="FN551" s="60"/>
      <c r="FO551" s="60"/>
      <c r="FP551" s="60"/>
      <c r="FQ551" s="60"/>
      <c r="FR551" s="60"/>
      <c r="FS551" s="60"/>
      <c r="FT551" s="60"/>
      <c r="FU551" s="60"/>
      <c r="FV551" s="60"/>
      <c r="FW551" s="60"/>
      <c r="FX551" s="60"/>
      <c r="FY551" s="60"/>
      <c r="FZ551" s="60"/>
      <c r="GA551" s="60"/>
      <c r="GB551" s="60"/>
      <c r="GC551" s="60"/>
      <c r="GD551" s="60"/>
      <c r="GE551" s="60"/>
    </row>
    <row r="552" spans="1:187" ht="17.25" customHeight="1">
      <c r="A552" s="16"/>
      <c r="B552" s="59"/>
      <c r="C552" s="59"/>
      <c r="D552" s="59"/>
      <c r="E552" s="59"/>
      <c r="F552" s="59"/>
      <c r="G552" s="59"/>
      <c r="H552" s="58"/>
      <c r="I552" s="59"/>
      <c r="J552" s="59"/>
      <c r="K552" s="59"/>
      <c r="L552" s="59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60"/>
      <c r="BS552" s="60"/>
      <c r="BT552" s="60"/>
      <c r="BU552" s="60"/>
      <c r="BV552" s="60"/>
      <c r="BW552" s="60"/>
      <c r="BX552" s="60"/>
      <c r="BY552" s="60"/>
      <c r="BZ552" s="60"/>
      <c r="CA552" s="60"/>
      <c r="CB552" s="60"/>
      <c r="CC552" s="60"/>
      <c r="CD552" s="60"/>
      <c r="CE552" s="60"/>
      <c r="CF552" s="60"/>
      <c r="CG552" s="60"/>
      <c r="CH552" s="60"/>
      <c r="CI552" s="60"/>
      <c r="CJ552" s="60"/>
      <c r="CK552" s="60"/>
      <c r="CL552" s="60"/>
      <c r="CM552" s="60"/>
      <c r="CN552" s="60"/>
      <c r="CO552" s="60"/>
      <c r="CP552" s="60"/>
      <c r="CQ552" s="60"/>
      <c r="CR552" s="60"/>
      <c r="CS552" s="60"/>
      <c r="CT552" s="60"/>
      <c r="CU552" s="60"/>
      <c r="CV552" s="60"/>
      <c r="CW552" s="60"/>
      <c r="CX552" s="60"/>
      <c r="CY552" s="60"/>
      <c r="CZ552" s="60"/>
      <c r="DA552" s="60"/>
      <c r="DB552" s="60"/>
      <c r="DC552" s="60"/>
      <c r="DD552" s="60"/>
      <c r="DE552" s="60"/>
      <c r="DF552" s="60"/>
      <c r="DG552" s="60"/>
      <c r="DH552" s="60"/>
      <c r="DI552" s="60"/>
      <c r="DJ552" s="60"/>
      <c r="DK552" s="60"/>
      <c r="DL552" s="60"/>
      <c r="DM552" s="60"/>
      <c r="DN552" s="60"/>
      <c r="DO552" s="60"/>
      <c r="DP552" s="60"/>
      <c r="DQ552" s="60"/>
      <c r="DR552" s="60"/>
      <c r="DS552" s="60"/>
      <c r="DT552" s="60"/>
      <c r="DU552" s="60"/>
      <c r="DV552" s="60"/>
      <c r="DW552" s="60"/>
      <c r="DX552" s="60"/>
      <c r="DY552" s="60"/>
      <c r="DZ552" s="60"/>
      <c r="EA552" s="60"/>
      <c r="EB552" s="60"/>
      <c r="EC552" s="60"/>
      <c r="ED552" s="60"/>
      <c r="EE552" s="60"/>
      <c r="EF552" s="60"/>
      <c r="EG552" s="60"/>
      <c r="EH552" s="60"/>
      <c r="EI552" s="60"/>
      <c r="EJ552" s="60"/>
      <c r="EK552" s="60"/>
      <c r="EL552" s="60"/>
      <c r="EM552" s="60"/>
      <c r="EN552" s="60"/>
      <c r="EO552" s="60"/>
      <c r="EP552" s="60"/>
      <c r="EQ552" s="60"/>
      <c r="ER552" s="60"/>
      <c r="ES552" s="60"/>
      <c r="ET552" s="60"/>
      <c r="EU552" s="60"/>
      <c r="EV552" s="60"/>
      <c r="EW552" s="60"/>
      <c r="EX552" s="60"/>
      <c r="EY552" s="60"/>
      <c r="EZ552" s="60"/>
      <c r="FA552" s="60"/>
      <c r="FB552" s="60"/>
      <c r="FC552" s="60"/>
      <c r="FD552" s="60"/>
      <c r="FE552" s="60"/>
      <c r="FF552" s="60"/>
      <c r="FG552" s="60"/>
      <c r="FH552" s="60"/>
      <c r="FI552" s="60"/>
      <c r="FJ552" s="60"/>
      <c r="FK552" s="60"/>
      <c r="FL552" s="60"/>
      <c r="FM552" s="60"/>
      <c r="FN552" s="60"/>
      <c r="FO552" s="60"/>
      <c r="FP552" s="60"/>
      <c r="FQ552" s="60"/>
      <c r="FR552" s="60"/>
      <c r="FS552" s="60"/>
      <c r="FT552" s="60"/>
      <c r="FU552" s="60"/>
      <c r="FV552" s="60"/>
      <c r="FW552" s="60"/>
      <c r="FX552" s="60"/>
      <c r="FY552" s="60"/>
      <c r="FZ552" s="60"/>
      <c r="GA552" s="60"/>
      <c r="GB552" s="60"/>
      <c r="GC552" s="60"/>
      <c r="GD552" s="60"/>
      <c r="GE552" s="60"/>
    </row>
    <row r="553" spans="1:187" ht="17.25" customHeight="1">
      <c r="A553" s="16"/>
      <c r="B553" s="59"/>
      <c r="C553" s="59"/>
      <c r="D553" s="59"/>
      <c r="E553" s="59"/>
      <c r="F553" s="59"/>
      <c r="G553" s="59"/>
      <c r="H553" s="58"/>
      <c r="I553" s="59"/>
      <c r="J553" s="59"/>
      <c r="K553" s="59"/>
      <c r="L553" s="59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  <c r="BX553" s="60"/>
      <c r="BY553" s="60"/>
      <c r="BZ553" s="60"/>
      <c r="CA553" s="60"/>
      <c r="CB553" s="60"/>
      <c r="CC553" s="60"/>
      <c r="CD553" s="60"/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0"/>
      <c r="CR553" s="60"/>
      <c r="CS553" s="60"/>
      <c r="CT553" s="60"/>
      <c r="CU553" s="60"/>
      <c r="CV553" s="60"/>
      <c r="CW553" s="60"/>
      <c r="CX553" s="60"/>
      <c r="CY553" s="60"/>
      <c r="CZ553" s="60"/>
      <c r="DA553" s="60"/>
      <c r="DB553" s="60"/>
      <c r="DC553" s="60"/>
      <c r="DD553" s="60"/>
      <c r="DE553" s="60"/>
      <c r="DF553" s="60"/>
      <c r="DG553" s="60"/>
      <c r="DH553" s="60"/>
      <c r="DI553" s="60"/>
      <c r="DJ553" s="60"/>
      <c r="DK553" s="60"/>
      <c r="DL553" s="60"/>
      <c r="DM553" s="60"/>
      <c r="DN553" s="60"/>
      <c r="DO553" s="60"/>
      <c r="DP553" s="60"/>
      <c r="DQ553" s="60"/>
      <c r="DR553" s="60"/>
      <c r="DS553" s="60"/>
      <c r="DT553" s="60"/>
      <c r="DU553" s="60"/>
      <c r="DV553" s="60"/>
      <c r="DW553" s="60"/>
      <c r="DX553" s="60"/>
      <c r="DY553" s="60"/>
      <c r="DZ553" s="60"/>
      <c r="EA553" s="60"/>
      <c r="EB553" s="60"/>
      <c r="EC553" s="60"/>
      <c r="ED553" s="60"/>
      <c r="EE553" s="60"/>
      <c r="EF553" s="60"/>
      <c r="EG553" s="60"/>
      <c r="EH553" s="60"/>
      <c r="EI553" s="60"/>
      <c r="EJ553" s="60"/>
      <c r="EK553" s="60"/>
      <c r="EL553" s="60"/>
      <c r="EM553" s="60"/>
      <c r="EN553" s="60"/>
      <c r="EO553" s="60"/>
      <c r="EP553" s="60"/>
      <c r="EQ553" s="60"/>
      <c r="ER553" s="60"/>
      <c r="ES553" s="60"/>
      <c r="ET553" s="60"/>
      <c r="EU553" s="60"/>
      <c r="EV553" s="60"/>
      <c r="EW553" s="60"/>
      <c r="EX553" s="60"/>
      <c r="EY553" s="60"/>
      <c r="EZ553" s="60"/>
      <c r="FA553" s="60"/>
      <c r="FB553" s="60"/>
      <c r="FC553" s="60"/>
      <c r="FD553" s="60"/>
      <c r="FE553" s="60"/>
      <c r="FF553" s="60"/>
      <c r="FG553" s="60"/>
      <c r="FH553" s="60"/>
      <c r="FI553" s="60"/>
      <c r="FJ553" s="60"/>
      <c r="FK553" s="60"/>
      <c r="FL553" s="60"/>
      <c r="FM553" s="60"/>
      <c r="FN553" s="60"/>
      <c r="FO553" s="60"/>
      <c r="FP553" s="60"/>
      <c r="FQ553" s="60"/>
      <c r="FR553" s="60"/>
      <c r="FS553" s="60"/>
      <c r="FT553" s="60"/>
      <c r="FU553" s="60"/>
      <c r="FV553" s="60"/>
      <c r="FW553" s="60"/>
      <c r="FX553" s="60"/>
      <c r="FY553" s="60"/>
      <c r="FZ553" s="60"/>
      <c r="GA553" s="60"/>
      <c r="GB553" s="60"/>
      <c r="GC553" s="60"/>
      <c r="GD553" s="60"/>
      <c r="GE553" s="60"/>
    </row>
    <row r="554" spans="1:187" ht="17.25" customHeight="1">
      <c r="A554" s="16"/>
      <c r="B554" s="59"/>
      <c r="C554" s="59"/>
      <c r="D554" s="59"/>
      <c r="E554" s="59"/>
      <c r="F554" s="59"/>
      <c r="G554" s="59"/>
      <c r="H554" s="58"/>
      <c r="I554" s="59"/>
      <c r="J554" s="59"/>
      <c r="K554" s="59"/>
      <c r="L554" s="59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60"/>
      <c r="BS554" s="60"/>
      <c r="BT554" s="60"/>
      <c r="BU554" s="60"/>
      <c r="BV554" s="60"/>
      <c r="BW554" s="60"/>
      <c r="BX554" s="60"/>
      <c r="BY554" s="60"/>
      <c r="BZ554" s="60"/>
      <c r="CA554" s="60"/>
      <c r="CB554" s="60"/>
      <c r="CC554" s="60"/>
      <c r="CD554" s="60"/>
      <c r="CE554" s="60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  <c r="CR554" s="60"/>
      <c r="CS554" s="60"/>
      <c r="CT554" s="60"/>
      <c r="CU554" s="60"/>
      <c r="CV554" s="60"/>
      <c r="CW554" s="60"/>
      <c r="CX554" s="60"/>
      <c r="CY554" s="60"/>
      <c r="CZ554" s="60"/>
      <c r="DA554" s="60"/>
      <c r="DB554" s="60"/>
      <c r="DC554" s="60"/>
      <c r="DD554" s="60"/>
      <c r="DE554" s="60"/>
      <c r="DF554" s="60"/>
      <c r="DG554" s="60"/>
      <c r="DH554" s="60"/>
      <c r="DI554" s="60"/>
      <c r="DJ554" s="60"/>
      <c r="DK554" s="60"/>
      <c r="DL554" s="60"/>
      <c r="DM554" s="60"/>
      <c r="DN554" s="60"/>
      <c r="DO554" s="60"/>
      <c r="DP554" s="60"/>
      <c r="DQ554" s="60"/>
      <c r="DR554" s="60"/>
      <c r="DS554" s="60"/>
      <c r="DT554" s="60"/>
      <c r="DU554" s="60"/>
      <c r="DV554" s="60"/>
      <c r="DW554" s="60"/>
      <c r="DX554" s="60"/>
      <c r="DY554" s="60"/>
      <c r="DZ554" s="60"/>
      <c r="EA554" s="60"/>
      <c r="EB554" s="60"/>
      <c r="EC554" s="60"/>
      <c r="ED554" s="60"/>
      <c r="EE554" s="60"/>
      <c r="EF554" s="60"/>
      <c r="EG554" s="60"/>
      <c r="EH554" s="60"/>
      <c r="EI554" s="60"/>
      <c r="EJ554" s="60"/>
      <c r="EK554" s="60"/>
      <c r="EL554" s="60"/>
      <c r="EM554" s="60"/>
      <c r="EN554" s="60"/>
      <c r="EO554" s="60"/>
      <c r="EP554" s="60"/>
      <c r="EQ554" s="60"/>
      <c r="ER554" s="60"/>
      <c r="ES554" s="60"/>
      <c r="ET554" s="60"/>
      <c r="EU554" s="60"/>
      <c r="EV554" s="60"/>
      <c r="EW554" s="60"/>
      <c r="EX554" s="60"/>
      <c r="EY554" s="60"/>
      <c r="EZ554" s="60"/>
      <c r="FA554" s="60"/>
      <c r="FB554" s="60"/>
      <c r="FC554" s="60"/>
      <c r="FD554" s="60"/>
      <c r="FE554" s="60"/>
      <c r="FF554" s="60"/>
      <c r="FG554" s="60"/>
      <c r="FH554" s="60"/>
      <c r="FI554" s="60"/>
      <c r="FJ554" s="60"/>
      <c r="FK554" s="60"/>
      <c r="FL554" s="60"/>
      <c r="FM554" s="60"/>
      <c r="FN554" s="60"/>
      <c r="FO554" s="60"/>
      <c r="FP554" s="60"/>
      <c r="FQ554" s="60"/>
      <c r="FR554" s="60"/>
      <c r="FS554" s="60"/>
      <c r="FT554" s="60"/>
      <c r="FU554" s="60"/>
      <c r="FV554" s="60"/>
      <c r="FW554" s="60"/>
      <c r="FX554" s="60"/>
      <c r="FY554" s="60"/>
      <c r="FZ554" s="60"/>
      <c r="GA554" s="60"/>
      <c r="GB554" s="60"/>
      <c r="GC554" s="60"/>
      <c r="GD554" s="60"/>
      <c r="GE554" s="60"/>
    </row>
    <row r="555" spans="1:187" ht="17.25" customHeight="1">
      <c r="A555" s="16"/>
      <c r="B555" s="59"/>
      <c r="C555" s="59"/>
      <c r="D555" s="59"/>
      <c r="E555" s="59"/>
      <c r="F555" s="59"/>
      <c r="G555" s="59"/>
      <c r="H555" s="58"/>
      <c r="I555" s="59"/>
      <c r="J555" s="59"/>
      <c r="K555" s="59"/>
      <c r="L555" s="59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0"/>
      <c r="DT555" s="60"/>
      <c r="DU555" s="60"/>
      <c r="DV555" s="60"/>
      <c r="DW555" s="60"/>
      <c r="DX555" s="60"/>
      <c r="DY555" s="60"/>
      <c r="DZ555" s="60"/>
      <c r="EA555" s="60"/>
      <c r="EB555" s="60"/>
      <c r="EC555" s="60"/>
      <c r="ED555" s="60"/>
      <c r="EE555" s="60"/>
      <c r="EF555" s="60"/>
      <c r="EG555" s="60"/>
      <c r="EH555" s="60"/>
      <c r="EI555" s="60"/>
      <c r="EJ555" s="60"/>
      <c r="EK555" s="60"/>
      <c r="EL555" s="60"/>
      <c r="EM555" s="60"/>
      <c r="EN555" s="60"/>
      <c r="EO555" s="60"/>
      <c r="EP555" s="60"/>
      <c r="EQ555" s="60"/>
      <c r="ER555" s="60"/>
      <c r="ES555" s="60"/>
      <c r="ET555" s="60"/>
      <c r="EU555" s="60"/>
      <c r="EV555" s="60"/>
      <c r="EW555" s="60"/>
      <c r="EX555" s="60"/>
      <c r="EY555" s="60"/>
      <c r="EZ555" s="60"/>
      <c r="FA555" s="60"/>
      <c r="FB555" s="60"/>
      <c r="FC555" s="60"/>
      <c r="FD555" s="60"/>
      <c r="FE555" s="60"/>
      <c r="FF555" s="60"/>
      <c r="FG555" s="60"/>
      <c r="FH555" s="60"/>
      <c r="FI555" s="60"/>
      <c r="FJ555" s="60"/>
      <c r="FK555" s="60"/>
      <c r="FL555" s="60"/>
      <c r="FM555" s="60"/>
      <c r="FN555" s="60"/>
      <c r="FO555" s="60"/>
      <c r="FP555" s="60"/>
      <c r="FQ555" s="60"/>
      <c r="FR555" s="60"/>
      <c r="FS555" s="60"/>
      <c r="FT555" s="60"/>
      <c r="FU555" s="60"/>
      <c r="FV555" s="60"/>
      <c r="FW555" s="60"/>
      <c r="FX555" s="60"/>
      <c r="FY555" s="60"/>
      <c r="FZ555" s="60"/>
      <c r="GA555" s="60"/>
      <c r="GB555" s="60"/>
      <c r="GC555" s="60"/>
      <c r="GD555" s="60"/>
      <c r="GE555" s="60"/>
    </row>
    <row r="556" spans="1:187" ht="17.25" customHeight="1">
      <c r="A556" s="16"/>
      <c r="B556" s="59"/>
      <c r="C556" s="59"/>
      <c r="D556" s="59"/>
      <c r="E556" s="59"/>
      <c r="F556" s="59"/>
      <c r="G556" s="59"/>
      <c r="H556" s="58"/>
      <c r="I556" s="59"/>
      <c r="J556" s="59"/>
      <c r="K556" s="59"/>
      <c r="L556" s="59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  <c r="CW556" s="60"/>
      <c r="CX556" s="60"/>
      <c r="CY556" s="60"/>
      <c r="CZ556" s="60"/>
      <c r="DA556" s="60"/>
      <c r="DB556" s="60"/>
      <c r="DC556" s="60"/>
      <c r="DD556" s="60"/>
      <c r="DE556" s="60"/>
      <c r="DF556" s="60"/>
      <c r="DG556" s="60"/>
      <c r="DH556" s="60"/>
      <c r="DI556" s="60"/>
      <c r="DJ556" s="60"/>
      <c r="DK556" s="60"/>
      <c r="DL556" s="60"/>
      <c r="DM556" s="60"/>
      <c r="DN556" s="60"/>
      <c r="DO556" s="60"/>
      <c r="DP556" s="60"/>
      <c r="DQ556" s="60"/>
      <c r="DR556" s="60"/>
      <c r="DS556" s="60"/>
      <c r="DT556" s="60"/>
      <c r="DU556" s="60"/>
      <c r="DV556" s="60"/>
      <c r="DW556" s="60"/>
      <c r="DX556" s="60"/>
      <c r="DY556" s="60"/>
      <c r="DZ556" s="60"/>
      <c r="EA556" s="60"/>
      <c r="EB556" s="60"/>
      <c r="EC556" s="60"/>
      <c r="ED556" s="60"/>
      <c r="EE556" s="60"/>
      <c r="EF556" s="60"/>
      <c r="EG556" s="60"/>
      <c r="EH556" s="60"/>
      <c r="EI556" s="60"/>
      <c r="EJ556" s="60"/>
      <c r="EK556" s="60"/>
      <c r="EL556" s="60"/>
      <c r="EM556" s="60"/>
      <c r="EN556" s="60"/>
      <c r="EO556" s="60"/>
      <c r="EP556" s="60"/>
      <c r="EQ556" s="60"/>
      <c r="ER556" s="60"/>
      <c r="ES556" s="60"/>
      <c r="ET556" s="60"/>
      <c r="EU556" s="60"/>
      <c r="EV556" s="60"/>
      <c r="EW556" s="60"/>
      <c r="EX556" s="60"/>
      <c r="EY556" s="60"/>
      <c r="EZ556" s="60"/>
      <c r="FA556" s="60"/>
      <c r="FB556" s="60"/>
      <c r="FC556" s="60"/>
      <c r="FD556" s="60"/>
      <c r="FE556" s="60"/>
      <c r="FF556" s="60"/>
      <c r="FG556" s="60"/>
      <c r="FH556" s="60"/>
      <c r="FI556" s="60"/>
      <c r="FJ556" s="60"/>
      <c r="FK556" s="60"/>
      <c r="FL556" s="60"/>
      <c r="FM556" s="60"/>
      <c r="FN556" s="60"/>
      <c r="FO556" s="60"/>
      <c r="FP556" s="60"/>
      <c r="FQ556" s="60"/>
      <c r="FR556" s="60"/>
      <c r="FS556" s="60"/>
      <c r="FT556" s="60"/>
      <c r="FU556" s="60"/>
      <c r="FV556" s="60"/>
      <c r="FW556" s="60"/>
      <c r="FX556" s="60"/>
      <c r="FY556" s="60"/>
      <c r="FZ556" s="60"/>
      <c r="GA556" s="60"/>
      <c r="GB556" s="60"/>
      <c r="GC556" s="60"/>
      <c r="GD556" s="60"/>
      <c r="GE556" s="60"/>
    </row>
    <row r="557" spans="1:187" ht="17.25" customHeight="1">
      <c r="A557" s="16"/>
      <c r="B557" s="59"/>
      <c r="C557" s="59"/>
      <c r="D557" s="59"/>
      <c r="E557" s="59"/>
      <c r="F557" s="59"/>
      <c r="G557" s="59"/>
      <c r="H557" s="58"/>
      <c r="I557" s="59"/>
      <c r="J557" s="59"/>
      <c r="K557" s="59"/>
      <c r="L557" s="59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  <c r="CW557" s="60"/>
      <c r="CX557" s="60"/>
      <c r="CY557" s="60"/>
      <c r="CZ557" s="60"/>
      <c r="DA557" s="60"/>
      <c r="DB557" s="60"/>
      <c r="DC557" s="60"/>
      <c r="DD557" s="60"/>
      <c r="DE557" s="60"/>
      <c r="DF557" s="60"/>
      <c r="DG557" s="60"/>
      <c r="DH557" s="60"/>
      <c r="DI557" s="60"/>
      <c r="DJ557" s="60"/>
      <c r="DK557" s="60"/>
      <c r="DL557" s="60"/>
      <c r="DM557" s="60"/>
      <c r="DN557" s="60"/>
      <c r="DO557" s="60"/>
      <c r="DP557" s="60"/>
      <c r="DQ557" s="60"/>
      <c r="DR557" s="60"/>
      <c r="DS557" s="60"/>
      <c r="DT557" s="60"/>
      <c r="DU557" s="60"/>
      <c r="DV557" s="60"/>
      <c r="DW557" s="60"/>
      <c r="DX557" s="60"/>
      <c r="DY557" s="60"/>
      <c r="DZ557" s="60"/>
      <c r="EA557" s="60"/>
      <c r="EB557" s="60"/>
      <c r="EC557" s="60"/>
      <c r="ED557" s="60"/>
      <c r="EE557" s="60"/>
      <c r="EF557" s="60"/>
      <c r="EG557" s="60"/>
      <c r="EH557" s="60"/>
      <c r="EI557" s="60"/>
      <c r="EJ557" s="60"/>
      <c r="EK557" s="60"/>
      <c r="EL557" s="60"/>
      <c r="EM557" s="60"/>
      <c r="EN557" s="60"/>
      <c r="EO557" s="60"/>
      <c r="EP557" s="60"/>
      <c r="EQ557" s="60"/>
      <c r="ER557" s="60"/>
      <c r="ES557" s="60"/>
      <c r="ET557" s="60"/>
      <c r="EU557" s="60"/>
      <c r="EV557" s="60"/>
      <c r="EW557" s="60"/>
      <c r="EX557" s="60"/>
      <c r="EY557" s="60"/>
      <c r="EZ557" s="60"/>
      <c r="FA557" s="60"/>
      <c r="FB557" s="60"/>
      <c r="FC557" s="60"/>
      <c r="FD557" s="60"/>
      <c r="FE557" s="60"/>
      <c r="FF557" s="60"/>
      <c r="FG557" s="60"/>
      <c r="FH557" s="60"/>
      <c r="FI557" s="60"/>
      <c r="FJ557" s="60"/>
      <c r="FK557" s="60"/>
      <c r="FL557" s="60"/>
      <c r="FM557" s="60"/>
      <c r="FN557" s="60"/>
      <c r="FO557" s="60"/>
      <c r="FP557" s="60"/>
      <c r="FQ557" s="60"/>
      <c r="FR557" s="60"/>
      <c r="FS557" s="60"/>
      <c r="FT557" s="60"/>
      <c r="FU557" s="60"/>
      <c r="FV557" s="60"/>
      <c r="FW557" s="60"/>
      <c r="FX557" s="60"/>
      <c r="FY557" s="60"/>
      <c r="FZ557" s="60"/>
      <c r="GA557" s="60"/>
      <c r="GB557" s="60"/>
      <c r="GC557" s="60"/>
      <c r="GD557" s="60"/>
      <c r="GE557" s="60"/>
    </row>
    <row r="558" spans="1:187" ht="17.25" customHeight="1">
      <c r="A558" s="16"/>
      <c r="B558" s="59"/>
      <c r="C558" s="59"/>
      <c r="D558" s="59"/>
      <c r="E558" s="59"/>
      <c r="F558" s="59"/>
      <c r="G558" s="59"/>
      <c r="H558" s="58"/>
      <c r="I558" s="59"/>
      <c r="J558" s="59"/>
      <c r="K558" s="59"/>
      <c r="L558" s="59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  <c r="BX558" s="60"/>
      <c r="BY558" s="60"/>
      <c r="BZ558" s="60"/>
      <c r="CA558" s="60"/>
      <c r="CB558" s="60"/>
      <c r="CC558" s="60"/>
      <c r="CD558" s="60"/>
      <c r="CE558" s="60"/>
      <c r="CF558" s="60"/>
      <c r="CG558" s="60"/>
      <c r="CH558" s="60"/>
      <c r="CI558" s="60"/>
      <c r="CJ558" s="60"/>
      <c r="CK558" s="60"/>
      <c r="CL558" s="60"/>
      <c r="CM558" s="60"/>
      <c r="CN558" s="60"/>
      <c r="CO558" s="60"/>
      <c r="CP558" s="60"/>
      <c r="CQ558" s="60"/>
      <c r="CR558" s="60"/>
      <c r="CS558" s="60"/>
      <c r="CT558" s="60"/>
      <c r="CU558" s="60"/>
      <c r="CV558" s="60"/>
      <c r="CW558" s="60"/>
      <c r="CX558" s="60"/>
      <c r="CY558" s="60"/>
      <c r="CZ558" s="60"/>
      <c r="DA558" s="60"/>
      <c r="DB558" s="60"/>
      <c r="DC558" s="60"/>
      <c r="DD558" s="60"/>
      <c r="DE558" s="60"/>
      <c r="DF558" s="60"/>
      <c r="DG558" s="60"/>
      <c r="DH558" s="60"/>
      <c r="DI558" s="60"/>
      <c r="DJ558" s="60"/>
      <c r="DK558" s="60"/>
      <c r="DL558" s="60"/>
      <c r="DM558" s="60"/>
      <c r="DN558" s="60"/>
      <c r="DO558" s="60"/>
      <c r="DP558" s="60"/>
      <c r="DQ558" s="60"/>
      <c r="DR558" s="60"/>
      <c r="DS558" s="60"/>
      <c r="DT558" s="60"/>
      <c r="DU558" s="60"/>
      <c r="DV558" s="60"/>
      <c r="DW558" s="60"/>
      <c r="DX558" s="60"/>
      <c r="DY558" s="60"/>
      <c r="DZ558" s="60"/>
      <c r="EA558" s="60"/>
      <c r="EB558" s="60"/>
      <c r="EC558" s="60"/>
      <c r="ED558" s="60"/>
      <c r="EE558" s="60"/>
      <c r="EF558" s="60"/>
      <c r="EG558" s="60"/>
      <c r="EH558" s="60"/>
      <c r="EI558" s="60"/>
      <c r="EJ558" s="60"/>
      <c r="EK558" s="60"/>
      <c r="EL558" s="60"/>
      <c r="EM558" s="60"/>
      <c r="EN558" s="60"/>
      <c r="EO558" s="60"/>
      <c r="EP558" s="60"/>
      <c r="EQ558" s="60"/>
      <c r="ER558" s="60"/>
      <c r="ES558" s="60"/>
      <c r="ET558" s="60"/>
      <c r="EU558" s="60"/>
      <c r="EV558" s="60"/>
      <c r="EW558" s="60"/>
      <c r="EX558" s="60"/>
      <c r="EY558" s="60"/>
      <c r="EZ558" s="60"/>
      <c r="FA558" s="60"/>
      <c r="FB558" s="60"/>
      <c r="FC558" s="60"/>
      <c r="FD558" s="60"/>
      <c r="FE558" s="60"/>
      <c r="FF558" s="60"/>
      <c r="FG558" s="60"/>
      <c r="FH558" s="60"/>
      <c r="FI558" s="60"/>
      <c r="FJ558" s="60"/>
      <c r="FK558" s="60"/>
      <c r="FL558" s="60"/>
      <c r="FM558" s="60"/>
      <c r="FN558" s="60"/>
      <c r="FO558" s="60"/>
      <c r="FP558" s="60"/>
      <c r="FQ558" s="60"/>
      <c r="FR558" s="60"/>
      <c r="FS558" s="60"/>
      <c r="FT558" s="60"/>
      <c r="FU558" s="60"/>
      <c r="FV558" s="60"/>
      <c r="FW558" s="60"/>
      <c r="FX558" s="60"/>
      <c r="FY558" s="60"/>
      <c r="FZ558" s="60"/>
      <c r="GA558" s="60"/>
      <c r="GB558" s="60"/>
      <c r="GC558" s="60"/>
      <c r="GD558" s="60"/>
      <c r="GE558" s="60"/>
    </row>
    <row r="559" spans="1:187" ht="17.25" customHeight="1">
      <c r="A559" s="16"/>
      <c r="B559" s="59"/>
      <c r="C559" s="59"/>
      <c r="D559" s="59"/>
      <c r="E559" s="59"/>
      <c r="F559" s="59"/>
      <c r="G559" s="59"/>
      <c r="H559" s="58"/>
      <c r="I559" s="59"/>
      <c r="J559" s="59"/>
      <c r="K559" s="59"/>
      <c r="L559" s="59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60"/>
      <c r="BS559" s="60"/>
      <c r="BT559" s="60"/>
      <c r="BU559" s="60"/>
      <c r="BV559" s="60"/>
      <c r="BW559" s="60"/>
      <c r="BX559" s="60"/>
      <c r="BY559" s="60"/>
      <c r="BZ559" s="60"/>
      <c r="CA559" s="60"/>
      <c r="CB559" s="60"/>
      <c r="CC559" s="60"/>
      <c r="CD559" s="60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0"/>
      <c r="CR559" s="60"/>
      <c r="CS559" s="60"/>
      <c r="CT559" s="60"/>
      <c r="CU559" s="60"/>
      <c r="CV559" s="60"/>
      <c r="CW559" s="60"/>
      <c r="CX559" s="60"/>
      <c r="CY559" s="60"/>
      <c r="CZ559" s="60"/>
      <c r="DA559" s="60"/>
      <c r="DB559" s="60"/>
      <c r="DC559" s="60"/>
      <c r="DD559" s="60"/>
      <c r="DE559" s="60"/>
      <c r="DF559" s="60"/>
      <c r="DG559" s="60"/>
      <c r="DH559" s="60"/>
      <c r="DI559" s="60"/>
      <c r="DJ559" s="60"/>
      <c r="DK559" s="60"/>
      <c r="DL559" s="60"/>
      <c r="DM559" s="60"/>
      <c r="DN559" s="60"/>
      <c r="DO559" s="60"/>
      <c r="DP559" s="60"/>
      <c r="DQ559" s="60"/>
      <c r="DR559" s="60"/>
      <c r="DS559" s="60"/>
      <c r="DT559" s="60"/>
      <c r="DU559" s="60"/>
      <c r="DV559" s="60"/>
      <c r="DW559" s="60"/>
      <c r="DX559" s="60"/>
      <c r="DY559" s="60"/>
      <c r="DZ559" s="60"/>
      <c r="EA559" s="60"/>
      <c r="EB559" s="60"/>
      <c r="EC559" s="60"/>
      <c r="ED559" s="60"/>
      <c r="EE559" s="60"/>
      <c r="EF559" s="60"/>
      <c r="EG559" s="60"/>
      <c r="EH559" s="60"/>
      <c r="EI559" s="60"/>
      <c r="EJ559" s="60"/>
      <c r="EK559" s="60"/>
      <c r="EL559" s="60"/>
      <c r="EM559" s="60"/>
      <c r="EN559" s="60"/>
      <c r="EO559" s="60"/>
      <c r="EP559" s="60"/>
      <c r="EQ559" s="60"/>
      <c r="ER559" s="60"/>
      <c r="ES559" s="60"/>
      <c r="ET559" s="60"/>
      <c r="EU559" s="60"/>
      <c r="EV559" s="60"/>
      <c r="EW559" s="60"/>
      <c r="EX559" s="60"/>
      <c r="EY559" s="60"/>
      <c r="EZ559" s="60"/>
      <c r="FA559" s="60"/>
      <c r="FB559" s="60"/>
      <c r="FC559" s="60"/>
      <c r="FD559" s="60"/>
      <c r="FE559" s="60"/>
      <c r="FF559" s="60"/>
      <c r="FG559" s="60"/>
      <c r="FH559" s="60"/>
      <c r="FI559" s="60"/>
      <c r="FJ559" s="60"/>
      <c r="FK559" s="60"/>
      <c r="FL559" s="60"/>
      <c r="FM559" s="60"/>
      <c r="FN559" s="60"/>
      <c r="FO559" s="60"/>
      <c r="FP559" s="60"/>
      <c r="FQ559" s="60"/>
      <c r="FR559" s="60"/>
      <c r="FS559" s="60"/>
      <c r="FT559" s="60"/>
      <c r="FU559" s="60"/>
      <c r="FV559" s="60"/>
      <c r="FW559" s="60"/>
      <c r="FX559" s="60"/>
      <c r="FY559" s="60"/>
      <c r="FZ559" s="60"/>
      <c r="GA559" s="60"/>
      <c r="GB559" s="60"/>
      <c r="GC559" s="60"/>
      <c r="GD559" s="60"/>
      <c r="GE559" s="60"/>
    </row>
    <row r="560" spans="1:187" ht="17.25" customHeight="1">
      <c r="A560" s="16"/>
      <c r="B560" s="59"/>
      <c r="C560" s="59"/>
      <c r="D560" s="59"/>
      <c r="E560" s="59"/>
      <c r="F560" s="59"/>
      <c r="G560" s="59"/>
      <c r="H560" s="58"/>
      <c r="I560" s="59"/>
      <c r="J560" s="59"/>
      <c r="K560" s="59"/>
      <c r="L560" s="59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60"/>
      <c r="BS560" s="60"/>
      <c r="BT560" s="60"/>
      <c r="BU560" s="60"/>
      <c r="BV560" s="60"/>
      <c r="BW560" s="60"/>
      <c r="BX560" s="60"/>
      <c r="BY560" s="60"/>
      <c r="BZ560" s="60"/>
      <c r="CA560" s="60"/>
      <c r="CB560" s="60"/>
      <c r="CC560" s="60"/>
      <c r="CD560" s="60"/>
      <c r="CE560" s="60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U560" s="60"/>
      <c r="CV560" s="60"/>
      <c r="CW560" s="60"/>
      <c r="CX560" s="60"/>
      <c r="CY560" s="60"/>
      <c r="CZ560" s="60"/>
      <c r="DA560" s="60"/>
      <c r="DB560" s="60"/>
      <c r="DC560" s="60"/>
      <c r="DD560" s="60"/>
      <c r="DE560" s="60"/>
      <c r="DF560" s="60"/>
      <c r="DG560" s="60"/>
      <c r="DH560" s="60"/>
      <c r="DI560" s="60"/>
      <c r="DJ560" s="60"/>
      <c r="DK560" s="60"/>
      <c r="DL560" s="60"/>
      <c r="DM560" s="60"/>
      <c r="DN560" s="60"/>
      <c r="DO560" s="60"/>
      <c r="DP560" s="60"/>
      <c r="DQ560" s="60"/>
      <c r="DR560" s="60"/>
      <c r="DS560" s="60"/>
      <c r="DT560" s="60"/>
      <c r="DU560" s="60"/>
      <c r="DV560" s="60"/>
      <c r="DW560" s="60"/>
      <c r="DX560" s="60"/>
      <c r="DY560" s="60"/>
      <c r="DZ560" s="60"/>
      <c r="EA560" s="60"/>
      <c r="EB560" s="60"/>
      <c r="EC560" s="60"/>
      <c r="ED560" s="60"/>
      <c r="EE560" s="60"/>
      <c r="EF560" s="60"/>
      <c r="EG560" s="60"/>
      <c r="EH560" s="60"/>
      <c r="EI560" s="60"/>
      <c r="EJ560" s="60"/>
      <c r="EK560" s="60"/>
      <c r="EL560" s="60"/>
      <c r="EM560" s="60"/>
      <c r="EN560" s="60"/>
      <c r="EO560" s="60"/>
      <c r="EP560" s="60"/>
      <c r="EQ560" s="60"/>
      <c r="ER560" s="60"/>
      <c r="ES560" s="60"/>
      <c r="ET560" s="60"/>
      <c r="EU560" s="60"/>
      <c r="EV560" s="60"/>
      <c r="EW560" s="60"/>
      <c r="EX560" s="60"/>
      <c r="EY560" s="60"/>
      <c r="EZ560" s="60"/>
      <c r="FA560" s="60"/>
      <c r="FB560" s="60"/>
      <c r="FC560" s="60"/>
      <c r="FD560" s="60"/>
      <c r="FE560" s="60"/>
      <c r="FF560" s="60"/>
      <c r="FG560" s="60"/>
      <c r="FH560" s="60"/>
      <c r="FI560" s="60"/>
      <c r="FJ560" s="60"/>
      <c r="FK560" s="60"/>
      <c r="FL560" s="60"/>
      <c r="FM560" s="60"/>
      <c r="FN560" s="60"/>
      <c r="FO560" s="60"/>
      <c r="FP560" s="60"/>
      <c r="FQ560" s="60"/>
      <c r="FR560" s="60"/>
      <c r="FS560" s="60"/>
      <c r="FT560" s="60"/>
      <c r="FU560" s="60"/>
      <c r="FV560" s="60"/>
      <c r="FW560" s="60"/>
      <c r="FX560" s="60"/>
      <c r="FY560" s="60"/>
      <c r="FZ560" s="60"/>
      <c r="GA560" s="60"/>
      <c r="GB560" s="60"/>
      <c r="GC560" s="60"/>
      <c r="GD560" s="60"/>
      <c r="GE560" s="60"/>
    </row>
    <row r="561" spans="1:187" ht="17.25" customHeight="1">
      <c r="A561" s="16"/>
      <c r="B561" s="59"/>
      <c r="C561" s="59"/>
      <c r="D561" s="59"/>
      <c r="E561" s="59"/>
      <c r="F561" s="59"/>
      <c r="G561" s="59"/>
      <c r="H561" s="58"/>
      <c r="I561" s="59"/>
      <c r="J561" s="59"/>
      <c r="K561" s="59"/>
      <c r="L561" s="59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0"/>
      <c r="BR561" s="60"/>
      <c r="BS561" s="60"/>
      <c r="BT561" s="60"/>
      <c r="BU561" s="60"/>
      <c r="BV561" s="60"/>
      <c r="BW561" s="60"/>
      <c r="BX561" s="60"/>
      <c r="BY561" s="60"/>
      <c r="BZ561" s="60"/>
      <c r="CA561" s="60"/>
      <c r="CB561" s="60"/>
      <c r="CC561" s="60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U561" s="60"/>
      <c r="CV561" s="60"/>
      <c r="CW561" s="60"/>
      <c r="CX561" s="60"/>
      <c r="CY561" s="60"/>
      <c r="CZ561" s="60"/>
      <c r="DA561" s="60"/>
      <c r="DB561" s="60"/>
      <c r="DC561" s="60"/>
      <c r="DD561" s="60"/>
      <c r="DE561" s="60"/>
      <c r="DF561" s="60"/>
      <c r="DG561" s="60"/>
      <c r="DH561" s="60"/>
      <c r="DI561" s="60"/>
      <c r="DJ561" s="60"/>
      <c r="DK561" s="60"/>
      <c r="DL561" s="60"/>
      <c r="DM561" s="60"/>
      <c r="DN561" s="60"/>
      <c r="DO561" s="60"/>
      <c r="DP561" s="60"/>
      <c r="DQ561" s="60"/>
      <c r="DR561" s="60"/>
      <c r="DS561" s="60"/>
      <c r="DT561" s="60"/>
      <c r="DU561" s="60"/>
      <c r="DV561" s="60"/>
      <c r="DW561" s="60"/>
      <c r="DX561" s="60"/>
      <c r="DY561" s="60"/>
      <c r="DZ561" s="60"/>
      <c r="EA561" s="60"/>
      <c r="EB561" s="60"/>
      <c r="EC561" s="60"/>
      <c r="ED561" s="60"/>
      <c r="EE561" s="60"/>
      <c r="EF561" s="60"/>
      <c r="EG561" s="60"/>
      <c r="EH561" s="60"/>
      <c r="EI561" s="60"/>
      <c r="EJ561" s="60"/>
      <c r="EK561" s="60"/>
      <c r="EL561" s="60"/>
      <c r="EM561" s="60"/>
      <c r="EN561" s="60"/>
      <c r="EO561" s="60"/>
      <c r="EP561" s="60"/>
      <c r="EQ561" s="60"/>
      <c r="ER561" s="60"/>
      <c r="ES561" s="60"/>
      <c r="ET561" s="60"/>
      <c r="EU561" s="60"/>
      <c r="EV561" s="60"/>
      <c r="EW561" s="60"/>
      <c r="EX561" s="60"/>
      <c r="EY561" s="60"/>
      <c r="EZ561" s="60"/>
      <c r="FA561" s="60"/>
      <c r="FB561" s="60"/>
      <c r="FC561" s="60"/>
      <c r="FD561" s="60"/>
      <c r="FE561" s="60"/>
      <c r="FF561" s="60"/>
      <c r="FG561" s="60"/>
      <c r="FH561" s="60"/>
      <c r="FI561" s="60"/>
      <c r="FJ561" s="60"/>
      <c r="FK561" s="60"/>
      <c r="FL561" s="60"/>
      <c r="FM561" s="60"/>
      <c r="FN561" s="60"/>
      <c r="FO561" s="60"/>
      <c r="FP561" s="60"/>
      <c r="FQ561" s="60"/>
      <c r="FR561" s="60"/>
      <c r="FS561" s="60"/>
      <c r="FT561" s="60"/>
      <c r="FU561" s="60"/>
      <c r="FV561" s="60"/>
      <c r="FW561" s="60"/>
      <c r="FX561" s="60"/>
      <c r="FY561" s="60"/>
      <c r="FZ561" s="60"/>
      <c r="GA561" s="60"/>
      <c r="GB561" s="60"/>
      <c r="GC561" s="60"/>
      <c r="GD561" s="60"/>
      <c r="GE561" s="60"/>
    </row>
    <row r="562" spans="1:187" ht="17.25" customHeight="1">
      <c r="A562" s="16"/>
      <c r="B562" s="59"/>
      <c r="C562" s="59"/>
      <c r="D562" s="59"/>
      <c r="E562" s="59"/>
      <c r="F562" s="59"/>
      <c r="G562" s="59"/>
      <c r="H562" s="58"/>
      <c r="I562" s="59"/>
      <c r="J562" s="59"/>
      <c r="K562" s="59"/>
      <c r="L562" s="59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  <c r="CW562" s="60"/>
      <c r="CX562" s="60"/>
      <c r="CY562" s="60"/>
      <c r="CZ562" s="60"/>
      <c r="DA562" s="60"/>
      <c r="DB562" s="60"/>
      <c r="DC562" s="60"/>
      <c r="DD562" s="60"/>
      <c r="DE562" s="60"/>
      <c r="DF562" s="60"/>
      <c r="DG562" s="60"/>
      <c r="DH562" s="60"/>
      <c r="DI562" s="60"/>
      <c r="DJ562" s="60"/>
      <c r="DK562" s="60"/>
      <c r="DL562" s="60"/>
      <c r="DM562" s="60"/>
      <c r="DN562" s="60"/>
      <c r="DO562" s="60"/>
      <c r="DP562" s="60"/>
      <c r="DQ562" s="60"/>
      <c r="DR562" s="60"/>
      <c r="DS562" s="60"/>
      <c r="DT562" s="60"/>
      <c r="DU562" s="60"/>
      <c r="DV562" s="60"/>
      <c r="DW562" s="60"/>
      <c r="DX562" s="60"/>
      <c r="DY562" s="60"/>
      <c r="DZ562" s="60"/>
      <c r="EA562" s="60"/>
      <c r="EB562" s="60"/>
      <c r="EC562" s="60"/>
      <c r="ED562" s="60"/>
      <c r="EE562" s="60"/>
      <c r="EF562" s="60"/>
      <c r="EG562" s="60"/>
      <c r="EH562" s="60"/>
      <c r="EI562" s="60"/>
      <c r="EJ562" s="60"/>
      <c r="EK562" s="60"/>
      <c r="EL562" s="60"/>
      <c r="EM562" s="60"/>
      <c r="EN562" s="60"/>
      <c r="EO562" s="60"/>
      <c r="EP562" s="60"/>
      <c r="EQ562" s="60"/>
      <c r="ER562" s="60"/>
      <c r="ES562" s="60"/>
      <c r="ET562" s="60"/>
      <c r="EU562" s="60"/>
      <c r="EV562" s="60"/>
      <c r="EW562" s="60"/>
      <c r="EX562" s="60"/>
      <c r="EY562" s="60"/>
      <c r="EZ562" s="60"/>
      <c r="FA562" s="60"/>
      <c r="FB562" s="60"/>
      <c r="FC562" s="60"/>
      <c r="FD562" s="60"/>
      <c r="FE562" s="60"/>
      <c r="FF562" s="60"/>
      <c r="FG562" s="60"/>
      <c r="FH562" s="60"/>
      <c r="FI562" s="60"/>
      <c r="FJ562" s="60"/>
      <c r="FK562" s="60"/>
      <c r="FL562" s="60"/>
      <c r="FM562" s="60"/>
      <c r="FN562" s="60"/>
      <c r="FO562" s="60"/>
      <c r="FP562" s="60"/>
      <c r="FQ562" s="60"/>
      <c r="FR562" s="60"/>
      <c r="FS562" s="60"/>
      <c r="FT562" s="60"/>
      <c r="FU562" s="60"/>
      <c r="FV562" s="60"/>
      <c r="FW562" s="60"/>
      <c r="FX562" s="60"/>
      <c r="FY562" s="60"/>
      <c r="FZ562" s="60"/>
      <c r="GA562" s="60"/>
      <c r="GB562" s="60"/>
      <c r="GC562" s="60"/>
      <c r="GD562" s="60"/>
      <c r="GE562" s="60"/>
    </row>
    <row r="563" spans="1:187" ht="17.25" customHeight="1">
      <c r="A563" s="16"/>
      <c r="B563" s="59"/>
      <c r="C563" s="59"/>
      <c r="D563" s="59"/>
      <c r="E563" s="59"/>
      <c r="F563" s="59"/>
      <c r="G563" s="59"/>
      <c r="H563" s="58"/>
      <c r="I563" s="59"/>
      <c r="J563" s="59"/>
      <c r="K563" s="59"/>
      <c r="L563" s="59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  <c r="CW563" s="60"/>
      <c r="CX563" s="60"/>
      <c r="CY563" s="60"/>
      <c r="CZ563" s="60"/>
      <c r="DA563" s="60"/>
      <c r="DB563" s="60"/>
      <c r="DC563" s="60"/>
      <c r="DD563" s="60"/>
      <c r="DE563" s="60"/>
      <c r="DF563" s="60"/>
      <c r="DG563" s="60"/>
      <c r="DH563" s="60"/>
      <c r="DI563" s="60"/>
      <c r="DJ563" s="60"/>
      <c r="DK563" s="60"/>
      <c r="DL563" s="60"/>
      <c r="DM563" s="60"/>
      <c r="DN563" s="60"/>
      <c r="DO563" s="60"/>
      <c r="DP563" s="60"/>
      <c r="DQ563" s="60"/>
      <c r="DR563" s="60"/>
      <c r="DS563" s="60"/>
      <c r="DT563" s="60"/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  <c r="EK563" s="60"/>
      <c r="EL563" s="60"/>
      <c r="EM563" s="60"/>
      <c r="EN563" s="60"/>
      <c r="EO563" s="60"/>
      <c r="EP563" s="60"/>
      <c r="EQ563" s="60"/>
      <c r="ER563" s="60"/>
      <c r="ES563" s="60"/>
      <c r="ET563" s="60"/>
      <c r="EU563" s="60"/>
      <c r="EV563" s="60"/>
      <c r="EW563" s="60"/>
      <c r="EX563" s="60"/>
      <c r="EY563" s="60"/>
      <c r="EZ563" s="60"/>
      <c r="FA563" s="60"/>
      <c r="FB563" s="60"/>
      <c r="FC563" s="60"/>
      <c r="FD563" s="60"/>
      <c r="FE563" s="60"/>
      <c r="FF563" s="60"/>
      <c r="FG563" s="60"/>
      <c r="FH563" s="60"/>
      <c r="FI563" s="60"/>
      <c r="FJ563" s="60"/>
      <c r="FK563" s="60"/>
      <c r="FL563" s="60"/>
      <c r="FM563" s="60"/>
      <c r="FN563" s="60"/>
      <c r="FO563" s="60"/>
      <c r="FP563" s="60"/>
      <c r="FQ563" s="60"/>
      <c r="FR563" s="60"/>
      <c r="FS563" s="60"/>
      <c r="FT563" s="60"/>
      <c r="FU563" s="60"/>
      <c r="FV563" s="60"/>
      <c r="FW563" s="60"/>
      <c r="FX563" s="60"/>
      <c r="FY563" s="60"/>
      <c r="FZ563" s="60"/>
      <c r="GA563" s="60"/>
      <c r="GB563" s="60"/>
      <c r="GC563" s="60"/>
      <c r="GD563" s="60"/>
      <c r="GE563" s="60"/>
    </row>
    <row r="564" spans="1:187" ht="17.25" customHeight="1">
      <c r="A564" s="16"/>
      <c r="B564" s="59"/>
      <c r="C564" s="59"/>
      <c r="D564" s="59"/>
      <c r="E564" s="59"/>
      <c r="F564" s="59"/>
      <c r="G564" s="59"/>
      <c r="H564" s="58"/>
      <c r="I564" s="59"/>
      <c r="J564" s="59"/>
      <c r="K564" s="59"/>
      <c r="L564" s="59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  <c r="FH564" s="60"/>
      <c r="FI564" s="60"/>
      <c r="FJ564" s="60"/>
      <c r="FK564" s="60"/>
      <c r="FL564" s="60"/>
      <c r="FM564" s="60"/>
      <c r="FN564" s="60"/>
      <c r="FO564" s="60"/>
      <c r="FP564" s="60"/>
      <c r="FQ564" s="60"/>
      <c r="FR564" s="60"/>
      <c r="FS564" s="60"/>
      <c r="FT564" s="60"/>
      <c r="FU564" s="60"/>
      <c r="FV564" s="60"/>
      <c r="FW564" s="60"/>
      <c r="FX564" s="60"/>
      <c r="FY564" s="60"/>
      <c r="FZ564" s="60"/>
      <c r="GA564" s="60"/>
      <c r="GB564" s="60"/>
      <c r="GC564" s="60"/>
      <c r="GD564" s="60"/>
      <c r="GE564" s="60"/>
    </row>
    <row r="565" spans="1:187" ht="17.25" customHeight="1">
      <c r="A565" s="16"/>
      <c r="B565" s="59"/>
      <c r="C565" s="59"/>
      <c r="D565" s="59"/>
      <c r="E565" s="59"/>
      <c r="F565" s="59"/>
      <c r="G565" s="59"/>
      <c r="H565" s="58"/>
      <c r="I565" s="59"/>
      <c r="J565" s="59"/>
      <c r="K565" s="59"/>
      <c r="L565" s="59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  <c r="CW565" s="60"/>
      <c r="CX565" s="60"/>
      <c r="CY565" s="60"/>
      <c r="CZ565" s="60"/>
      <c r="DA565" s="60"/>
      <c r="DB565" s="60"/>
      <c r="DC565" s="60"/>
      <c r="DD565" s="60"/>
      <c r="DE565" s="60"/>
      <c r="DF565" s="60"/>
      <c r="DG565" s="60"/>
      <c r="DH565" s="60"/>
      <c r="DI565" s="60"/>
      <c r="DJ565" s="60"/>
      <c r="DK565" s="60"/>
      <c r="DL565" s="60"/>
      <c r="DM565" s="60"/>
      <c r="DN565" s="60"/>
      <c r="DO565" s="60"/>
      <c r="DP565" s="60"/>
      <c r="DQ565" s="60"/>
      <c r="DR565" s="60"/>
      <c r="DS565" s="60"/>
      <c r="DT565" s="60"/>
      <c r="DU565" s="60"/>
      <c r="DV565" s="60"/>
      <c r="DW565" s="60"/>
      <c r="DX565" s="60"/>
      <c r="DY565" s="60"/>
      <c r="DZ565" s="60"/>
      <c r="EA565" s="60"/>
      <c r="EB565" s="60"/>
      <c r="EC565" s="60"/>
      <c r="ED565" s="60"/>
      <c r="EE565" s="60"/>
      <c r="EF565" s="60"/>
      <c r="EG565" s="60"/>
      <c r="EH565" s="60"/>
      <c r="EI565" s="60"/>
      <c r="EJ565" s="60"/>
      <c r="EK565" s="60"/>
      <c r="EL565" s="60"/>
      <c r="EM565" s="60"/>
      <c r="EN565" s="60"/>
      <c r="EO565" s="60"/>
      <c r="EP565" s="60"/>
      <c r="EQ565" s="60"/>
      <c r="ER565" s="60"/>
      <c r="ES565" s="60"/>
      <c r="ET565" s="60"/>
      <c r="EU565" s="60"/>
      <c r="EV565" s="60"/>
      <c r="EW565" s="60"/>
      <c r="EX565" s="60"/>
      <c r="EY565" s="60"/>
      <c r="EZ565" s="60"/>
      <c r="FA565" s="60"/>
      <c r="FB565" s="60"/>
      <c r="FC565" s="60"/>
      <c r="FD565" s="60"/>
      <c r="FE565" s="60"/>
      <c r="FF565" s="60"/>
      <c r="FG565" s="60"/>
      <c r="FH565" s="60"/>
      <c r="FI565" s="60"/>
      <c r="FJ565" s="60"/>
      <c r="FK565" s="60"/>
      <c r="FL565" s="60"/>
      <c r="FM565" s="60"/>
      <c r="FN565" s="60"/>
      <c r="FO565" s="60"/>
      <c r="FP565" s="60"/>
      <c r="FQ565" s="60"/>
      <c r="FR565" s="60"/>
      <c r="FS565" s="60"/>
      <c r="FT565" s="60"/>
      <c r="FU565" s="60"/>
      <c r="FV565" s="60"/>
      <c r="FW565" s="60"/>
      <c r="FX565" s="60"/>
      <c r="FY565" s="60"/>
      <c r="FZ565" s="60"/>
      <c r="GA565" s="60"/>
      <c r="GB565" s="60"/>
      <c r="GC565" s="60"/>
      <c r="GD565" s="60"/>
      <c r="GE565" s="60"/>
    </row>
    <row r="566" spans="1:187" ht="17.25" customHeight="1">
      <c r="A566" s="16"/>
      <c r="B566" s="59"/>
      <c r="C566" s="59"/>
      <c r="D566" s="59"/>
      <c r="E566" s="59"/>
      <c r="F566" s="59"/>
      <c r="G566" s="59"/>
      <c r="H566" s="58"/>
      <c r="I566" s="59"/>
      <c r="J566" s="59"/>
      <c r="K566" s="59"/>
      <c r="L566" s="59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  <c r="CW566" s="60"/>
      <c r="CX566" s="60"/>
      <c r="CY566" s="60"/>
      <c r="CZ566" s="60"/>
      <c r="DA566" s="60"/>
      <c r="DB566" s="60"/>
      <c r="DC566" s="60"/>
      <c r="DD566" s="60"/>
      <c r="DE566" s="60"/>
      <c r="DF566" s="60"/>
      <c r="DG566" s="60"/>
      <c r="DH566" s="60"/>
      <c r="DI566" s="60"/>
      <c r="DJ566" s="60"/>
      <c r="DK566" s="60"/>
      <c r="DL566" s="60"/>
      <c r="DM566" s="60"/>
      <c r="DN566" s="60"/>
      <c r="DO566" s="60"/>
      <c r="DP566" s="60"/>
      <c r="DQ566" s="60"/>
      <c r="DR566" s="60"/>
      <c r="DS566" s="60"/>
      <c r="DT566" s="60"/>
      <c r="DU566" s="60"/>
      <c r="DV566" s="60"/>
      <c r="DW566" s="60"/>
      <c r="DX566" s="60"/>
      <c r="DY566" s="60"/>
      <c r="DZ566" s="60"/>
      <c r="EA566" s="60"/>
      <c r="EB566" s="60"/>
      <c r="EC566" s="60"/>
      <c r="ED566" s="60"/>
      <c r="EE566" s="60"/>
      <c r="EF566" s="60"/>
      <c r="EG566" s="60"/>
      <c r="EH566" s="60"/>
      <c r="EI566" s="60"/>
      <c r="EJ566" s="60"/>
      <c r="EK566" s="60"/>
      <c r="EL566" s="60"/>
      <c r="EM566" s="60"/>
      <c r="EN566" s="60"/>
      <c r="EO566" s="60"/>
      <c r="EP566" s="60"/>
      <c r="EQ566" s="60"/>
      <c r="ER566" s="60"/>
      <c r="ES566" s="60"/>
      <c r="ET566" s="60"/>
      <c r="EU566" s="60"/>
      <c r="EV566" s="60"/>
      <c r="EW566" s="60"/>
      <c r="EX566" s="60"/>
      <c r="EY566" s="60"/>
      <c r="EZ566" s="60"/>
      <c r="FA566" s="60"/>
      <c r="FB566" s="60"/>
      <c r="FC566" s="60"/>
      <c r="FD566" s="60"/>
      <c r="FE566" s="60"/>
      <c r="FF566" s="60"/>
      <c r="FG566" s="60"/>
      <c r="FH566" s="60"/>
      <c r="FI566" s="60"/>
      <c r="FJ566" s="60"/>
      <c r="FK566" s="60"/>
      <c r="FL566" s="60"/>
      <c r="FM566" s="60"/>
      <c r="FN566" s="60"/>
      <c r="FO566" s="60"/>
      <c r="FP566" s="60"/>
      <c r="FQ566" s="60"/>
      <c r="FR566" s="60"/>
      <c r="FS566" s="60"/>
      <c r="FT566" s="60"/>
      <c r="FU566" s="60"/>
      <c r="FV566" s="60"/>
      <c r="FW566" s="60"/>
      <c r="FX566" s="60"/>
      <c r="FY566" s="60"/>
      <c r="FZ566" s="60"/>
      <c r="GA566" s="60"/>
      <c r="GB566" s="60"/>
      <c r="GC566" s="60"/>
      <c r="GD566" s="60"/>
      <c r="GE566" s="60"/>
    </row>
    <row r="567" spans="1:187" ht="17.25" customHeight="1">
      <c r="A567" s="16"/>
      <c r="B567" s="59"/>
      <c r="C567" s="59"/>
      <c r="D567" s="59"/>
      <c r="E567" s="59"/>
      <c r="F567" s="59"/>
      <c r="G567" s="59"/>
      <c r="H567" s="58"/>
      <c r="I567" s="59"/>
      <c r="J567" s="59"/>
      <c r="K567" s="59"/>
      <c r="L567" s="59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  <c r="CW567" s="60"/>
      <c r="CX567" s="60"/>
      <c r="CY567" s="60"/>
      <c r="CZ567" s="60"/>
      <c r="DA567" s="60"/>
      <c r="DB567" s="60"/>
      <c r="DC567" s="60"/>
      <c r="DD567" s="60"/>
      <c r="DE567" s="60"/>
      <c r="DF567" s="60"/>
      <c r="DG567" s="60"/>
      <c r="DH567" s="60"/>
      <c r="DI567" s="60"/>
      <c r="DJ567" s="60"/>
      <c r="DK567" s="60"/>
      <c r="DL567" s="60"/>
      <c r="DM567" s="60"/>
      <c r="DN567" s="60"/>
      <c r="DO567" s="60"/>
      <c r="DP567" s="60"/>
      <c r="DQ567" s="60"/>
      <c r="DR567" s="60"/>
      <c r="DS567" s="60"/>
      <c r="DT567" s="60"/>
      <c r="DU567" s="60"/>
      <c r="DV567" s="60"/>
      <c r="DW567" s="60"/>
      <c r="DX567" s="60"/>
      <c r="DY567" s="60"/>
      <c r="DZ567" s="60"/>
      <c r="EA567" s="60"/>
      <c r="EB567" s="60"/>
      <c r="EC567" s="60"/>
      <c r="ED567" s="60"/>
      <c r="EE567" s="60"/>
      <c r="EF567" s="60"/>
      <c r="EG567" s="60"/>
      <c r="EH567" s="60"/>
      <c r="EI567" s="60"/>
      <c r="EJ567" s="60"/>
      <c r="EK567" s="60"/>
      <c r="EL567" s="60"/>
      <c r="EM567" s="60"/>
      <c r="EN567" s="60"/>
      <c r="EO567" s="60"/>
      <c r="EP567" s="60"/>
      <c r="EQ567" s="60"/>
      <c r="ER567" s="60"/>
      <c r="ES567" s="60"/>
      <c r="ET567" s="60"/>
      <c r="EU567" s="60"/>
      <c r="EV567" s="60"/>
      <c r="EW567" s="60"/>
      <c r="EX567" s="60"/>
      <c r="EY567" s="60"/>
      <c r="EZ567" s="60"/>
      <c r="FA567" s="60"/>
      <c r="FB567" s="60"/>
      <c r="FC567" s="60"/>
      <c r="FD567" s="60"/>
      <c r="FE567" s="60"/>
      <c r="FF567" s="60"/>
      <c r="FG567" s="60"/>
      <c r="FH567" s="60"/>
      <c r="FI567" s="60"/>
      <c r="FJ567" s="60"/>
      <c r="FK567" s="60"/>
      <c r="FL567" s="60"/>
      <c r="FM567" s="60"/>
      <c r="FN567" s="60"/>
      <c r="FO567" s="60"/>
      <c r="FP567" s="60"/>
      <c r="FQ567" s="60"/>
      <c r="FR567" s="60"/>
      <c r="FS567" s="60"/>
      <c r="FT567" s="60"/>
      <c r="FU567" s="60"/>
      <c r="FV567" s="60"/>
      <c r="FW567" s="60"/>
      <c r="FX567" s="60"/>
      <c r="FY567" s="60"/>
      <c r="FZ567" s="60"/>
      <c r="GA567" s="60"/>
      <c r="GB567" s="60"/>
      <c r="GC567" s="60"/>
      <c r="GD567" s="60"/>
      <c r="GE567" s="60"/>
    </row>
    <row r="568" spans="1:187" ht="17.25" customHeight="1">
      <c r="A568" s="16"/>
      <c r="B568" s="59"/>
      <c r="C568" s="59"/>
      <c r="D568" s="59"/>
      <c r="E568" s="59"/>
      <c r="F568" s="59"/>
      <c r="G568" s="59"/>
      <c r="H568" s="58"/>
      <c r="I568" s="59"/>
      <c r="J568" s="59"/>
      <c r="K568" s="59"/>
      <c r="L568" s="59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  <c r="CW568" s="60"/>
      <c r="CX568" s="60"/>
      <c r="CY568" s="60"/>
      <c r="CZ568" s="60"/>
      <c r="DA568" s="60"/>
      <c r="DB568" s="60"/>
      <c r="DC568" s="60"/>
      <c r="DD568" s="60"/>
      <c r="DE568" s="60"/>
      <c r="DF568" s="60"/>
      <c r="DG568" s="60"/>
      <c r="DH568" s="60"/>
      <c r="DI568" s="60"/>
      <c r="DJ568" s="60"/>
      <c r="DK568" s="60"/>
      <c r="DL568" s="60"/>
      <c r="DM568" s="60"/>
      <c r="DN568" s="60"/>
      <c r="DO568" s="60"/>
      <c r="DP568" s="60"/>
      <c r="DQ568" s="60"/>
      <c r="DR568" s="60"/>
      <c r="DS568" s="60"/>
      <c r="DT568" s="60"/>
      <c r="DU568" s="60"/>
      <c r="DV568" s="60"/>
      <c r="DW568" s="60"/>
      <c r="DX568" s="60"/>
      <c r="DY568" s="60"/>
      <c r="DZ568" s="60"/>
      <c r="EA568" s="60"/>
      <c r="EB568" s="60"/>
      <c r="EC568" s="60"/>
      <c r="ED568" s="60"/>
      <c r="EE568" s="60"/>
      <c r="EF568" s="60"/>
      <c r="EG568" s="60"/>
      <c r="EH568" s="60"/>
      <c r="EI568" s="60"/>
      <c r="EJ568" s="60"/>
      <c r="EK568" s="60"/>
      <c r="EL568" s="60"/>
      <c r="EM568" s="60"/>
      <c r="EN568" s="60"/>
      <c r="EO568" s="60"/>
      <c r="EP568" s="60"/>
      <c r="EQ568" s="60"/>
      <c r="ER568" s="60"/>
      <c r="ES568" s="60"/>
      <c r="ET568" s="60"/>
      <c r="EU568" s="60"/>
      <c r="EV568" s="60"/>
      <c r="EW568" s="60"/>
      <c r="EX568" s="60"/>
      <c r="EY568" s="60"/>
      <c r="EZ568" s="60"/>
      <c r="FA568" s="60"/>
      <c r="FB568" s="60"/>
      <c r="FC568" s="60"/>
      <c r="FD568" s="60"/>
      <c r="FE568" s="60"/>
      <c r="FF568" s="60"/>
      <c r="FG568" s="60"/>
      <c r="FH568" s="60"/>
      <c r="FI568" s="60"/>
      <c r="FJ568" s="60"/>
      <c r="FK568" s="60"/>
      <c r="FL568" s="60"/>
      <c r="FM568" s="60"/>
      <c r="FN568" s="60"/>
      <c r="FO568" s="60"/>
      <c r="FP568" s="60"/>
      <c r="FQ568" s="60"/>
      <c r="FR568" s="60"/>
      <c r="FS568" s="60"/>
      <c r="FT568" s="60"/>
      <c r="FU568" s="60"/>
      <c r="FV568" s="60"/>
      <c r="FW568" s="60"/>
      <c r="FX568" s="60"/>
      <c r="FY568" s="60"/>
      <c r="FZ568" s="60"/>
      <c r="GA568" s="60"/>
      <c r="GB568" s="60"/>
      <c r="GC568" s="60"/>
      <c r="GD568" s="60"/>
      <c r="GE568" s="60"/>
    </row>
    <row r="569" spans="1:187" ht="17.25" customHeight="1">
      <c r="A569" s="16"/>
      <c r="B569" s="59"/>
      <c r="C569" s="59"/>
      <c r="D569" s="59"/>
      <c r="E569" s="59"/>
      <c r="F569" s="59"/>
      <c r="G569" s="59"/>
      <c r="H569" s="58"/>
      <c r="I569" s="59"/>
      <c r="J569" s="59"/>
      <c r="K569" s="59"/>
      <c r="L569" s="59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  <c r="CW569" s="60"/>
      <c r="CX569" s="60"/>
      <c r="CY569" s="60"/>
      <c r="CZ569" s="60"/>
      <c r="DA569" s="60"/>
      <c r="DB569" s="60"/>
      <c r="DC569" s="60"/>
      <c r="DD569" s="60"/>
      <c r="DE569" s="60"/>
      <c r="DF569" s="60"/>
      <c r="DG569" s="60"/>
      <c r="DH569" s="60"/>
      <c r="DI569" s="60"/>
      <c r="DJ569" s="60"/>
      <c r="DK569" s="60"/>
      <c r="DL569" s="60"/>
      <c r="DM569" s="60"/>
      <c r="DN569" s="60"/>
      <c r="DO569" s="60"/>
      <c r="DP569" s="60"/>
      <c r="DQ569" s="60"/>
      <c r="DR569" s="60"/>
      <c r="DS569" s="60"/>
      <c r="DT569" s="60"/>
      <c r="DU569" s="60"/>
      <c r="DV569" s="60"/>
      <c r="DW569" s="60"/>
      <c r="DX569" s="60"/>
      <c r="DY569" s="60"/>
      <c r="DZ569" s="60"/>
      <c r="EA569" s="60"/>
      <c r="EB569" s="60"/>
      <c r="EC569" s="60"/>
      <c r="ED569" s="60"/>
      <c r="EE569" s="60"/>
      <c r="EF569" s="60"/>
      <c r="EG569" s="60"/>
      <c r="EH569" s="60"/>
      <c r="EI569" s="60"/>
      <c r="EJ569" s="60"/>
      <c r="EK569" s="60"/>
      <c r="EL569" s="60"/>
      <c r="EM569" s="60"/>
      <c r="EN569" s="60"/>
      <c r="EO569" s="60"/>
      <c r="EP569" s="60"/>
      <c r="EQ569" s="60"/>
      <c r="ER569" s="60"/>
      <c r="ES569" s="60"/>
      <c r="ET569" s="60"/>
      <c r="EU569" s="60"/>
      <c r="EV569" s="60"/>
      <c r="EW569" s="60"/>
      <c r="EX569" s="60"/>
      <c r="EY569" s="60"/>
      <c r="EZ569" s="60"/>
      <c r="FA569" s="60"/>
      <c r="FB569" s="60"/>
      <c r="FC569" s="60"/>
      <c r="FD569" s="60"/>
      <c r="FE569" s="60"/>
      <c r="FF569" s="60"/>
      <c r="FG569" s="60"/>
      <c r="FH569" s="60"/>
      <c r="FI569" s="60"/>
      <c r="FJ569" s="60"/>
      <c r="FK569" s="60"/>
      <c r="FL569" s="60"/>
      <c r="FM569" s="60"/>
      <c r="FN569" s="60"/>
      <c r="FO569" s="60"/>
      <c r="FP569" s="60"/>
      <c r="FQ569" s="60"/>
      <c r="FR569" s="60"/>
      <c r="FS569" s="60"/>
      <c r="FT569" s="60"/>
      <c r="FU569" s="60"/>
      <c r="FV569" s="60"/>
      <c r="FW569" s="60"/>
      <c r="FX569" s="60"/>
      <c r="FY569" s="60"/>
      <c r="FZ569" s="60"/>
      <c r="GA569" s="60"/>
      <c r="GB569" s="60"/>
      <c r="GC569" s="60"/>
      <c r="GD569" s="60"/>
      <c r="GE569" s="60"/>
    </row>
    <row r="570" spans="1:187" ht="17.25" customHeight="1">
      <c r="A570" s="16"/>
      <c r="B570" s="59"/>
      <c r="C570" s="59"/>
      <c r="D570" s="59"/>
      <c r="E570" s="59"/>
      <c r="F570" s="59"/>
      <c r="G570" s="59"/>
      <c r="H570" s="58"/>
      <c r="I570" s="59"/>
      <c r="J570" s="59"/>
      <c r="K570" s="59"/>
      <c r="L570" s="59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  <c r="CW570" s="60"/>
      <c r="CX570" s="60"/>
      <c r="CY570" s="60"/>
      <c r="CZ570" s="60"/>
      <c r="DA570" s="60"/>
      <c r="DB570" s="60"/>
      <c r="DC570" s="60"/>
      <c r="DD570" s="60"/>
      <c r="DE570" s="60"/>
      <c r="DF570" s="60"/>
      <c r="DG570" s="60"/>
      <c r="DH570" s="60"/>
      <c r="DI570" s="60"/>
      <c r="DJ570" s="60"/>
      <c r="DK570" s="60"/>
      <c r="DL570" s="60"/>
      <c r="DM570" s="60"/>
      <c r="DN570" s="60"/>
      <c r="DO570" s="60"/>
      <c r="DP570" s="60"/>
      <c r="DQ570" s="60"/>
      <c r="DR570" s="60"/>
      <c r="DS570" s="60"/>
      <c r="DT570" s="60"/>
      <c r="DU570" s="60"/>
      <c r="DV570" s="60"/>
      <c r="DW570" s="60"/>
      <c r="DX570" s="60"/>
      <c r="DY570" s="60"/>
      <c r="DZ570" s="60"/>
      <c r="EA570" s="60"/>
      <c r="EB570" s="60"/>
      <c r="EC570" s="60"/>
      <c r="ED570" s="60"/>
      <c r="EE570" s="60"/>
      <c r="EF570" s="60"/>
      <c r="EG570" s="60"/>
      <c r="EH570" s="60"/>
      <c r="EI570" s="60"/>
      <c r="EJ570" s="60"/>
      <c r="EK570" s="60"/>
      <c r="EL570" s="60"/>
      <c r="EM570" s="60"/>
      <c r="EN570" s="60"/>
      <c r="EO570" s="60"/>
      <c r="EP570" s="60"/>
      <c r="EQ570" s="60"/>
      <c r="ER570" s="60"/>
      <c r="ES570" s="60"/>
      <c r="ET570" s="60"/>
      <c r="EU570" s="60"/>
      <c r="EV570" s="60"/>
      <c r="EW570" s="60"/>
      <c r="EX570" s="60"/>
      <c r="EY570" s="60"/>
      <c r="EZ570" s="60"/>
      <c r="FA570" s="60"/>
      <c r="FB570" s="60"/>
      <c r="FC570" s="60"/>
      <c r="FD570" s="60"/>
      <c r="FE570" s="60"/>
      <c r="FF570" s="60"/>
      <c r="FG570" s="60"/>
      <c r="FH570" s="60"/>
      <c r="FI570" s="60"/>
      <c r="FJ570" s="60"/>
      <c r="FK570" s="60"/>
      <c r="FL570" s="60"/>
      <c r="FM570" s="60"/>
      <c r="FN570" s="60"/>
      <c r="FO570" s="60"/>
      <c r="FP570" s="60"/>
      <c r="FQ570" s="60"/>
      <c r="FR570" s="60"/>
      <c r="FS570" s="60"/>
      <c r="FT570" s="60"/>
      <c r="FU570" s="60"/>
      <c r="FV570" s="60"/>
      <c r="FW570" s="60"/>
      <c r="FX570" s="60"/>
      <c r="FY570" s="60"/>
      <c r="FZ570" s="60"/>
      <c r="GA570" s="60"/>
      <c r="GB570" s="60"/>
      <c r="GC570" s="60"/>
      <c r="GD570" s="60"/>
      <c r="GE570" s="60"/>
    </row>
    <row r="571" spans="1:187" ht="17.25" customHeight="1">
      <c r="A571" s="16"/>
      <c r="B571" s="59"/>
      <c r="C571" s="59"/>
      <c r="D571" s="59"/>
      <c r="E571" s="59"/>
      <c r="F571" s="59"/>
      <c r="G571" s="59"/>
      <c r="H571" s="58"/>
      <c r="I571" s="59"/>
      <c r="J571" s="59"/>
      <c r="K571" s="59"/>
      <c r="L571" s="59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  <c r="CW571" s="60"/>
      <c r="CX571" s="60"/>
      <c r="CY571" s="60"/>
      <c r="CZ571" s="60"/>
      <c r="DA571" s="60"/>
      <c r="DB571" s="60"/>
      <c r="DC571" s="60"/>
      <c r="DD571" s="60"/>
      <c r="DE571" s="60"/>
      <c r="DF571" s="60"/>
      <c r="DG571" s="60"/>
      <c r="DH571" s="60"/>
      <c r="DI571" s="60"/>
      <c r="DJ571" s="60"/>
      <c r="DK571" s="60"/>
      <c r="DL571" s="60"/>
      <c r="DM571" s="60"/>
      <c r="DN571" s="60"/>
      <c r="DO571" s="60"/>
      <c r="DP571" s="60"/>
      <c r="DQ571" s="60"/>
      <c r="DR571" s="60"/>
      <c r="DS571" s="60"/>
      <c r="DT571" s="60"/>
      <c r="DU571" s="60"/>
      <c r="DV571" s="60"/>
      <c r="DW571" s="60"/>
      <c r="DX571" s="60"/>
      <c r="DY571" s="60"/>
      <c r="DZ571" s="60"/>
      <c r="EA571" s="60"/>
      <c r="EB571" s="60"/>
      <c r="EC571" s="60"/>
      <c r="ED571" s="60"/>
      <c r="EE571" s="60"/>
      <c r="EF571" s="60"/>
      <c r="EG571" s="60"/>
      <c r="EH571" s="60"/>
      <c r="EI571" s="60"/>
      <c r="EJ571" s="60"/>
      <c r="EK571" s="60"/>
      <c r="EL571" s="60"/>
      <c r="EM571" s="60"/>
      <c r="EN571" s="60"/>
      <c r="EO571" s="60"/>
      <c r="EP571" s="60"/>
      <c r="EQ571" s="60"/>
      <c r="ER571" s="60"/>
      <c r="ES571" s="60"/>
      <c r="ET571" s="60"/>
      <c r="EU571" s="60"/>
      <c r="EV571" s="60"/>
      <c r="EW571" s="60"/>
      <c r="EX571" s="60"/>
      <c r="EY571" s="60"/>
      <c r="EZ571" s="60"/>
      <c r="FA571" s="60"/>
      <c r="FB571" s="60"/>
      <c r="FC571" s="60"/>
      <c r="FD571" s="60"/>
      <c r="FE571" s="60"/>
      <c r="FF571" s="60"/>
      <c r="FG571" s="60"/>
      <c r="FH571" s="60"/>
      <c r="FI571" s="60"/>
      <c r="FJ571" s="60"/>
      <c r="FK571" s="60"/>
      <c r="FL571" s="60"/>
      <c r="FM571" s="60"/>
      <c r="FN571" s="60"/>
      <c r="FO571" s="60"/>
      <c r="FP571" s="60"/>
      <c r="FQ571" s="60"/>
      <c r="FR571" s="60"/>
      <c r="FS571" s="60"/>
      <c r="FT571" s="60"/>
      <c r="FU571" s="60"/>
      <c r="FV571" s="60"/>
      <c r="FW571" s="60"/>
      <c r="FX571" s="60"/>
      <c r="FY571" s="60"/>
      <c r="FZ571" s="60"/>
      <c r="GA571" s="60"/>
      <c r="GB571" s="60"/>
      <c r="GC571" s="60"/>
      <c r="GD571" s="60"/>
      <c r="GE571" s="60"/>
    </row>
    <row r="572" spans="1:187" ht="17.25" customHeight="1">
      <c r="A572" s="16"/>
      <c r="B572" s="59"/>
      <c r="C572" s="59"/>
      <c r="D572" s="59"/>
      <c r="E572" s="59"/>
      <c r="F572" s="59"/>
      <c r="G572" s="59"/>
      <c r="H572" s="58"/>
      <c r="I572" s="59"/>
      <c r="J572" s="59"/>
      <c r="K572" s="59"/>
      <c r="L572" s="59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  <c r="CW572" s="60"/>
      <c r="CX572" s="60"/>
      <c r="CY572" s="60"/>
      <c r="CZ572" s="60"/>
      <c r="DA572" s="60"/>
      <c r="DB572" s="60"/>
      <c r="DC572" s="60"/>
      <c r="DD572" s="60"/>
      <c r="DE572" s="60"/>
      <c r="DF572" s="60"/>
      <c r="DG572" s="60"/>
      <c r="DH572" s="60"/>
      <c r="DI572" s="60"/>
      <c r="DJ572" s="60"/>
      <c r="DK572" s="60"/>
      <c r="DL572" s="60"/>
      <c r="DM572" s="60"/>
      <c r="DN572" s="60"/>
      <c r="DO572" s="60"/>
      <c r="DP572" s="60"/>
      <c r="DQ572" s="60"/>
      <c r="DR572" s="60"/>
      <c r="DS572" s="60"/>
      <c r="DT572" s="60"/>
      <c r="DU572" s="60"/>
      <c r="DV572" s="60"/>
      <c r="DW572" s="60"/>
      <c r="DX572" s="60"/>
      <c r="DY572" s="60"/>
      <c r="DZ572" s="60"/>
      <c r="EA572" s="60"/>
      <c r="EB572" s="60"/>
      <c r="EC572" s="60"/>
      <c r="ED572" s="60"/>
      <c r="EE572" s="60"/>
      <c r="EF572" s="60"/>
      <c r="EG572" s="60"/>
      <c r="EH572" s="60"/>
      <c r="EI572" s="60"/>
      <c r="EJ572" s="60"/>
      <c r="EK572" s="60"/>
      <c r="EL572" s="60"/>
      <c r="EM572" s="60"/>
      <c r="EN572" s="60"/>
      <c r="EO572" s="60"/>
      <c r="EP572" s="60"/>
      <c r="EQ572" s="60"/>
      <c r="ER572" s="60"/>
      <c r="ES572" s="60"/>
      <c r="ET572" s="60"/>
      <c r="EU572" s="60"/>
      <c r="EV572" s="60"/>
      <c r="EW572" s="60"/>
      <c r="EX572" s="60"/>
      <c r="EY572" s="60"/>
      <c r="EZ572" s="60"/>
      <c r="FA572" s="60"/>
      <c r="FB572" s="60"/>
      <c r="FC572" s="60"/>
      <c r="FD572" s="60"/>
      <c r="FE572" s="60"/>
      <c r="FF572" s="60"/>
      <c r="FG572" s="60"/>
      <c r="FH572" s="60"/>
      <c r="FI572" s="60"/>
      <c r="FJ572" s="60"/>
      <c r="FK572" s="60"/>
      <c r="FL572" s="60"/>
      <c r="FM572" s="60"/>
      <c r="FN572" s="60"/>
      <c r="FO572" s="60"/>
      <c r="FP572" s="60"/>
      <c r="FQ572" s="60"/>
      <c r="FR572" s="60"/>
      <c r="FS572" s="60"/>
      <c r="FT572" s="60"/>
      <c r="FU572" s="60"/>
      <c r="FV572" s="60"/>
      <c r="FW572" s="60"/>
      <c r="FX572" s="60"/>
      <c r="FY572" s="60"/>
      <c r="FZ572" s="60"/>
      <c r="GA572" s="60"/>
      <c r="GB572" s="60"/>
      <c r="GC572" s="60"/>
      <c r="GD572" s="60"/>
      <c r="GE572" s="60"/>
    </row>
    <row r="573" spans="1:187" ht="17.25" customHeight="1">
      <c r="A573" s="16"/>
      <c r="B573" s="59"/>
      <c r="C573" s="59"/>
      <c r="D573" s="59"/>
      <c r="E573" s="59"/>
      <c r="F573" s="59"/>
      <c r="G573" s="59"/>
      <c r="H573" s="58"/>
      <c r="I573" s="59"/>
      <c r="J573" s="59"/>
      <c r="K573" s="59"/>
      <c r="L573" s="59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  <c r="CW573" s="60"/>
      <c r="CX573" s="60"/>
      <c r="CY573" s="60"/>
      <c r="CZ573" s="60"/>
      <c r="DA573" s="60"/>
      <c r="DB573" s="60"/>
      <c r="DC573" s="60"/>
      <c r="DD573" s="60"/>
      <c r="DE573" s="60"/>
      <c r="DF573" s="60"/>
      <c r="DG573" s="60"/>
      <c r="DH573" s="60"/>
      <c r="DI573" s="60"/>
      <c r="DJ573" s="60"/>
      <c r="DK573" s="60"/>
      <c r="DL573" s="60"/>
      <c r="DM573" s="60"/>
      <c r="DN573" s="60"/>
      <c r="DO573" s="60"/>
      <c r="DP573" s="60"/>
      <c r="DQ573" s="60"/>
      <c r="DR573" s="60"/>
      <c r="DS573" s="60"/>
      <c r="DT573" s="60"/>
      <c r="DU573" s="60"/>
      <c r="DV573" s="60"/>
      <c r="DW573" s="60"/>
      <c r="DX573" s="60"/>
      <c r="DY573" s="60"/>
      <c r="DZ573" s="60"/>
      <c r="EA573" s="60"/>
      <c r="EB573" s="60"/>
      <c r="EC573" s="60"/>
      <c r="ED573" s="60"/>
      <c r="EE573" s="60"/>
      <c r="EF573" s="60"/>
      <c r="EG573" s="60"/>
      <c r="EH573" s="60"/>
      <c r="EI573" s="60"/>
      <c r="EJ573" s="60"/>
      <c r="EK573" s="60"/>
      <c r="EL573" s="60"/>
      <c r="EM573" s="60"/>
      <c r="EN573" s="60"/>
      <c r="EO573" s="60"/>
      <c r="EP573" s="60"/>
      <c r="EQ573" s="60"/>
      <c r="ER573" s="60"/>
      <c r="ES573" s="60"/>
      <c r="ET573" s="60"/>
      <c r="EU573" s="60"/>
      <c r="EV573" s="60"/>
      <c r="EW573" s="60"/>
      <c r="EX573" s="60"/>
      <c r="EY573" s="60"/>
      <c r="EZ573" s="60"/>
      <c r="FA573" s="60"/>
      <c r="FB573" s="60"/>
      <c r="FC573" s="60"/>
      <c r="FD573" s="60"/>
      <c r="FE573" s="60"/>
      <c r="FF573" s="60"/>
      <c r="FG573" s="60"/>
      <c r="FH573" s="60"/>
      <c r="FI573" s="60"/>
      <c r="FJ573" s="60"/>
      <c r="FK573" s="60"/>
      <c r="FL573" s="60"/>
      <c r="FM573" s="60"/>
      <c r="FN573" s="60"/>
      <c r="FO573" s="60"/>
      <c r="FP573" s="60"/>
      <c r="FQ573" s="60"/>
      <c r="FR573" s="60"/>
      <c r="FS573" s="60"/>
      <c r="FT573" s="60"/>
      <c r="FU573" s="60"/>
      <c r="FV573" s="60"/>
      <c r="FW573" s="60"/>
      <c r="FX573" s="60"/>
      <c r="FY573" s="60"/>
      <c r="FZ573" s="60"/>
      <c r="GA573" s="60"/>
      <c r="GB573" s="60"/>
      <c r="GC573" s="60"/>
      <c r="GD573" s="60"/>
      <c r="GE573" s="60"/>
    </row>
    <row r="574" spans="1:187" ht="17.25" customHeight="1">
      <c r="A574" s="16"/>
      <c r="B574" s="59"/>
      <c r="C574" s="59"/>
      <c r="D574" s="59"/>
      <c r="E574" s="59"/>
      <c r="F574" s="59"/>
      <c r="G574" s="59"/>
      <c r="H574" s="58"/>
      <c r="I574" s="59"/>
      <c r="J574" s="59"/>
      <c r="K574" s="59"/>
      <c r="L574" s="59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  <c r="EK574" s="60"/>
      <c r="EL574" s="60"/>
      <c r="EM574" s="60"/>
      <c r="EN574" s="60"/>
      <c r="EO574" s="60"/>
      <c r="EP574" s="60"/>
      <c r="EQ574" s="60"/>
      <c r="ER574" s="60"/>
      <c r="ES574" s="60"/>
      <c r="ET574" s="60"/>
      <c r="EU574" s="60"/>
      <c r="EV574" s="60"/>
      <c r="EW574" s="60"/>
      <c r="EX574" s="60"/>
      <c r="EY574" s="60"/>
      <c r="EZ574" s="60"/>
      <c r="FA574" s="60"/>
      <c r="FB574" s="60"/>
      <c r="FC574" s="60"/>
      <c r="FD574" s="60"/>
      <c r="FE574" s="60"/>
      <c r="FF574" s="60"/>
      <c r="FG574" s="60"/>
      <c r="FH574" s="60"/>
      <c r="FI574" s="60"/>
      <c r="FJ574" s="60"/>
      <c r="FK574" s="60"/>
      <c r="FL574" s="60"/>
      <c r="FM574" s="60"/>
      <c r="FN574" s="60"/>
      <c r="FO574" s="60"/>
      <c r="FP574" s="60"/>
      <c r="FQ574" s="60"/>
      <c r="FR574" s="60"/>
      <c r="FS574" s="60"/>
      <c r="FT574" s="60"/>
      <c r="FU574" s="60"/>
      <c r="FV574" s="60"/>
      <c r="FW574" s="60"/>
      <c r="FX574" s="60"/>
      <c r="FY574" s="60"/>
      <c r="FZ574" s="60"/>
      <c r="GA574" s="60"/>
      <c r="GB574" s="60"/>
      <c r="GC574" s="60"/>
      <c r="GD574" s="60"/>
      <c r="GE574" s="60"/>
    </row>
    <row r="575" spans="1:187" ht="17.25" customHeight="1">
      <c r="A575" s="16"/>
      <c r="B575" s="59"/>
      <c r="C575" s="59"/>
      <c r="D575" s="59"/>
      <c r="E575" s="59"/>
      <c r="F575" s="59"/>
      <c r="G575" s="59"/>
      <c r="H575" s="58"/>
      <c r="I575" s="59"/>
      <c r="J575" s="59"/>
      <c r="K575" s="59"/>
      <c r="L575" s="59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  <c r="EK575" s="60"/>
      <c r="EL575" s="60"/>
      <c r="EM575" s="60"/>
      <c r="EN575" s="60"/>
      <c r="EO575" s="60"/>
      <c r="EP575" s="60"/>
      <c r="EQ575" s="60"/>
      <c r="ER575" s="60"/>
      <c r="ES575" s="60"/>
      <c r="ET575" s="60"/>
      <c r="EU575" s="60"/>
      <c r="EV575" s="60"/>
      <c r="EW575" s="60"/>
      <c r="EX575" s="60"/>
      <c r="EY575" s="60"/>
      <c r="EZ575" s="60"/>
      <c r="FA575" s="60"/>
      <c r="FB575" s="60"/>
      <c r="FC575" s="60"/>
      <c r="FD575" s="60"/>
      <c r="FE575" s="60"/>
      <c r="FF575" s="60"/>
      <c r="FG575" s="60"/>
      <c r="FH575" s="60"/>
      <c r="FI575" s="60"/>
      <c r="FJ575" s="60"/>
      <c r="FK575" s="60"/>
      <c r="FL575" s="60"/>
      <c r="FM575" s="60"/>
      <c r="FN575" s="60"/>
      <c r="FO575" s="60"/>
      <c r="FP575" s="60"/>
      <c r="FQ575" s="60"/>
      <c r="FR575" s="60"/>
      <c r="FS575" s="60"/>
      <c r="FT575" s="60"/>
      <c r="FU575" s="60"/>
      <c r="FV575" s="60"/>
      <c r="FW575" s="60"/>
      <c r="FX575" s="60"/>
      <c r="FY575" s="60"/>
      <c r="FZ575" s="60"/>
      <c r="GA575" s="60"/>
      <c r="GB575" s="60"/>
      <c r="GC575" s="60"/>
      <c r="GD575" s="60"/>
      <c r="GE575" s="60"/>
    </row>
    <row r="576" spans="1:187" ht="17.25" customHeight="1">
      <c r="A576" s="16"/>
      <c r="B576" s="59"/>
      <c r="C576" s="59"/>
      <c r="D576" s="59"/>
      <c r="E576" s="59"/>
      <c r="F576" s="59"/>
      <c r="G576" s="59"/>
      <c r="H576" s="58"/>
      <c r="I576" s="59"/>
      <c r="J576" s="59"/>
      <c r="K576" s="59"/>
      <c r="L576" s="59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  <c r="EK576" s="60"/>
      <c r="EL576" s="60"/>
      <c r="EM576" s="60"/>
      <c r="EN576" s="60"/>
      <c r="EO576" s="60"/>
      <c r="EP576" s="60"/>
      <c r="EQ576" s="60"/>
      <c r="ER576" s="60"/>
      <c r="ES576" s="60"/>
      <c r="ET576" s="60"/>
      <c r="EU576" s="60"/>
      <c r="EV576" s="60"/>
      <c r="EW576" s="60"/>
      <c r="EX576" s="60"/>
      <c r="EY576" s="60"/>
      <c r="EZ576" s="60"/>
      <c r="FA576" s="60"/>
      <c r="FB576" s="60"/>
      <c r="FC576" s="60"/>
      <c r="FD576" s="60"/>
      <c r="FE576" s="60"/>
      <c r="FF576" s="60"/>
      <c r="FG576" s="60"/>
      <c r="FH576" s="60"/>
      <c r="FI576" s="60"/>
      <c r="FJ576" s="60"/>
      <c r="FK576" s="60"/>
      <c r="FL576" s="60"/>
      <c r="FM576" s="60"/>
      <c r="FN576" s="60"/>
      <c r="FO576" s="60"/>
      <c r="FP576" s="60"/>
      <c r="FQ576" s="60"/>
      <c r="FR576" s="60"/>
      <c r="FS576" s="60"/>
      <c r="FT576" s="60"/>
      <c r="FU576" s="60"/>
      <c r="FV576" s="60"/>
      <c r="FW576" s="60"/>
      <c r="FX576" s="60"/>
      <c r="FY576" s="60"/>
      <c r="FZ576" s="60"/>
      <c r="GA576" s="60"/>
      <c r="GB576" s="60"/>
      <c r="GC576" s="60"/>
      <c r="GD576" s="60"/>
      <c r="GE576" s="60"/>
    </row>
    <row r="577" spans="1:187" ht="17.25" customHeight="1">
      <c r="A577" s="16"/>
      <c r="B577" s="59"/>
      <c r="C577" s="59"/>
      <c r="D577" s="59"/>
      <c r="E577" s="59"/>
      <c r="F577" s="59"/>
      <c r="G577" s="59"/>
      <c r="H577" s="58"/>
      <c r="I577" s="59"/>
      <c r="J577" s="59"/>
      <c r="K577" s="59"/>
      <c r="L577" s="59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  <c r="EK577" s="60"/>
      <c r="EL577" s="60"/>
      <c r="EM577" s="60"/>
      <c r="EN577" s="60"/>
      <c r="EO577" s="60"/>
      <c r="EP577" s="60"/>
      <c r="EQ577" s="60"/>
      <c r="ER577" s="60"/>
      <c r="ES577" s="60"/>
      <c r="ET577" s="60"/>
      <c r="EU577" s="60"/>
      <c r="EV577" s="60"/>
      <c r="EW577" s="60"/>
      <c r="EX577" s="60"/>
      <c r="EY577" s="60"/>
      <c r="EZ577" s="60"/>
      <c r="FA577" s="60"/>
      <c r="FB577" s="60"/>
      <c r="FC577" s="60"/>
      <c r="FD577" s="60"/>
      <c r="FE577" s="60"/>
      <c r="FF577" s="60"/>
      <c r="FG577" s="60"/>
      <c r="FH577" s="60"/>
      <c r="FI577" s="60"/>
      <c r="FJ577" s="60"/>
      <c r="FK577" s="60"/>
      <c r="FL577" s="60"/>
      <c r="FM577" s="60"/>
      <c r="FN577" s="60"/>
      <c r="FO577" s="60"/>
      <c r="FP577" s="60"/>
      <c r="FQ577" s="60"/>
      <c r="FR577" s="60"/>
      <c r="FS577" s="60"/>
      <c r="FT577" s="60"/>
      <c r="FU577" s="60"/>
      <c r="FV577" s="60"/>
      <c r="FW577" s="60"/>
      <c r="FX577" s="60"/>
      <c r="FY577" s="60"/>
      <c r="FZ577" s="60"/>
      <c r="GA577" s="60"/>
      <c r="GB577" s="60"/>
      <c r="GC577" s="60"/>
      <c r="GD577" s="60"/>
      <c r="GE577" s="60"/>
    </row>
    <row r="578" spans="1:187" ht="17.25" customHeight="1">
      <c r="A578" s="16"/>
      <c r="B578" s="59"/>
      <c r="C578" s="59"/>
      <c r="D578" s="59"/>
      <c r="E578" s="59"/>
      <c r="F578" s="59"/>
      <c r="G578" s="59"/>
      <c r="H578" s="58"/>
      <c r="I578" s="59"/>
      <c r="J578" s="59"/>
      <c r="K578" s="59"/>
      <c r="L578" s="59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  <c r="EK578" s="60"/>
      <c r="EL578" s="60"/>
      <c r="EM578" s="60"/>
      <c r="EN578" s="60"/>
      <c r="EO578" s="60"/>
      <c r="EP578" s="60"/>
      <c r="EQ578" s="60"/>
      <c r="ER578" s="60"/>
      <c r="ES578" s="60"/>
      <c r="ET578" s="60"/>
      <c r="EU578" s="60"/>
      <c r="EV578" s="60"/>
      <c r="EW578" s="60"/>
      <c r="EX578" s="60"/>
      <c r="EY578" s="60"/>
      <c r="EZ578" s="60"/>
      <c r="FA578" s="60"/>
      <c r="FB578" s="60"/>
      <c r="FC578" s="60"/>
      <c r="FD578" s="60"/>
      <c r="FE578" s="60"/>
      <c r="FF578" s="60"/>
      <c r="FG578" s="60"/>
      <c r="FH578" s="60"/>
      <c r="FI578" s="60"/>
      <c r="FJ578" s="60"/>
      <c r="FK578" s="60"/>
      <c r="FL578" s="60"/>
      <c r="FM578" s="60"/>
      <c r="FN578" s="60"/>
      <c r="FO578" s="60"/>
      <c r="FP578" s="60"/>
      <c r="FQ578" s="60"/>
      <c r="FR578" s="60"/>
      <c r="FS578" s="60"/>
      <c r="FT578" s="60"/>
      <c r="FU578" s="60"/>
      <c r="FV578" s="60"/>
      <c r="FW578" s="60"/>
      <c r="FX578" s="60"/>
      <c r="FY578" s="60"/>
      <c r="FZ578" s="60"/>
      <c r="GA578" s="60"/>
      <c r="GB578" s="60"/>
      <c r="GC578" s="60"/>
      <c r="GD578" s="60"/>
      <c r="GE578" s="60"/>
    </row>
    <row r="579" spans="1:187" ht="17.25" customHeight="1">
      <c r="A579" s="16"/>
      <c r="B579" s="59"/>
      <c r="C579" s="59"/>
      <c r="D579" s="59"/>
      <c r="E579" s="59"/>
      <c r="F579" s="59"/>
      <c r="G579" s="59"/>
      <c r="H579" s="58"/>
      <c r="I579" s="59"/>
      <c r="J579" s="59"/>
      <c r="K579" s="59"/>
      <c r="L579" s="59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  <c r="EK579" s="60"/>
      <c r="EL579" s="60"/>
      <c r="EM579" s="60"/>
      <c r="EN579" s="60"/>
      <c r="EO579" s="60"/>
      <c r="EP579" s="60"/>
      <c r="EQ579" s="60"/>
      <c r="ER579" s="60"/>
      <c r="ES579" s="60"/>
      <c r="ET579" s="60"/>
      <c r="EU579" s="60"/>
      <c r="EV579" s="60"/>
      <c r="EW579" s="60"/>
      <c r="EX579" s="60"/>
      <c r="EY579" s="60"/>
      <c r="EZ579" s="60"/>
      <c r="FA579" s="60"/>
      <c r="FB579" s="60"/>
      <c r="FC579" s="60"/>
      <c r="FD579" s="60"/>
      <c r="FE579" s="60"/>
      <c r="FF579" s="60"/>
      <c r="FG579" s="60"/>
      <c r="FH579" s="60"/>
      <c r="FI579" s="60"/>
      <c r="FJ579" s="60"/>
      <c r="FK579" s="60"/>
      <c r="FL579" s="60"/>
      <c r="FM579" s="60"/>
      <c r="FN579" s="60"/>
      <c r="FO579" s="60"/>
      <c r="FP579" s="60"/>
      <c r="FQ579" s="60"/>
      <c r="FR579" s="60"/>
      <c r="FS579" s="60"/>
      <c r="FT579" s="60"/>
      <c r="FU579" s="60"/>
      <c r="FV579" s="60"/>
      <c r="FW579" s="60"/>
      <c r="FX579" s="60"/>
      <c r="FY579" s="60"/>
      <c r="FZ579" s="60"/>
      <c r="GA579" s="60"/>
      <c r="GB579" s="60"/>
      <c r="GC579" s="60"/>
      <c r="GD579" s="60"/>
      <c r="GE579" s="60"/>
    </row>
    <row r="580" spans="1:187" ht="17.25" customHeight="1">
      <c r="A580" s="16"/>
      <c r="B580" s="59"/>
      <c r="C580" s="59"/>
      <c r="D580" s="59"/>
      <c r="E580" s="59"/>
      <c r="F580" s="59"/>
      <c r="G580" s="59"/>
      <c r="H580" s="58"/>
      <c r="I580" s="59"/>
      <c r="J580" s="59"/>
      <c r="K580" s="59"/>
      <c r="L580" s="59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  <c r="DE580" s="60"/>
      <c r="DF580" s="60"/>
      <c r="DG580" s="60"/>
      <c r="DH580" s="60"/>
      <c r="DI580" s="60"/>
      <c r="DJ580" s="60"/>
      <c r="DK580" s="60"/>
      <c r="DL580" s="60"/>
      <c r="DM580" s="60"/>
      <c r="DN580" s="60"/>
      <c r="DO580" s="60"/>
      <c r="DP580" s="60"/>
      <c r="DQ580" s="60"/>
      <c r="DR580" s="60"/>
      <c r="DS580" s="60"/>
      <c r="DT580" s="60"/>
      <c r="DU580" s="60"/>
      <c r="DV580" s="60"/>
      <c r="DW580" s="60"/>
      <c r="DX580" s="60"/>
      <c r="DY580" s="60"/>
      <c r="DZ580" s="60"/>
      <c r="EA580" s="60"/>
      <c r="EB580" s="60"/>
      <c r="EC580" s="60"/>
      <c r="ED580" s="60"/>
      <c r="EE580" s="60"/>
      <c r="EF580" s="60"/>
      <c r="EG580" s="60"/>
      <c r="EH580" s="60"/>
      <c r="EI580" s="60"/>
      <c r="EJ580" s="60"/>
      <c r="EK580" s="60"/>
      <c r="EL580" s="60"/>
      <c r="EM580" s="60"/>
      <c r="EN580" s="60"/>
      <c r="EO580" s="60"/>
      <c r="EP580" s="60"/>
      <c r="EQ580" s="60"/>
      <c r="ER580" s="60"/>
      <c r="ES580" s="60"/>
      <c r="ET580" s="60"/>
      <c r="EU580" s="60"/>
      <c r="EV580" s="60"/>
      <c r="EW580" s="60"/>
      <c r="EX580" s="60"/>
      <c r="EY580" s="60"/>
      <c r="EZ580" s="60"/>
      <c r="FA580" s="60"/>
      <c r="FB580" s="60"/>
      <c r="FC580" s="60"/>
      <c r="FD580" s="60"/>
      <c r="FE580" s="60"/>
      <c r="FF580" s="60"/>
      <c r="FG580" s="60"/>
      <c r="FH580" s="60"/>
      <c r="FI580" s="60"/>
      <c r="FJ580" s="60"/>
      <c r="FK580" s="60"/>
      <c r="FL580" s="60"/>
      <c r="FM580" s="60"/>
      <c r="FN580" s="60"/>
      <c r="FO580" s="60"/>
      <c r="FP580" s="60"/>
      <c r="FQ580" s="60"/>
      <c r="FR580" s="60"/>
      <c r="FS580" s="60"/>
      <c r="FT580" s="60"/>
      <c r="FU580" s="60"/>
      <c r="FV580" s="60"/>
      <c r="FW580" s="60"/>
      <c r="FX580" s="60"/>
      <c r="FY580" s="60"/>
      <c r="FZ580" s="60"/>
      <c r="GA580" s="60"/>
      <c r="GB580" s="60"/>
      <c r="GC580" s="60"/>
      <c r="GD580" s="60"/>
      <c r="GE580" s="60"/>
    </row>
    <row r="581" spans="1:187" ht="17.25" customHeight="1">
      <c r="A581" s="16"/>
      <c r="B581" s="59"/>
      <c r="C581" s="59"/>
      <c r="D581" s="59"/>
      <c r="E581" s="59"/>
      <c r="F581" s="59"/>
      <c r="G581" s="59"/>
      <c r="H581" s="58"/>
      <c r="I581" s="59"/>
      <c r="J581" s="59"/>
      <c r="K581" s="59"/>
      <c r="L581" s="59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  <c r="CW581" s="60"/>
      <c r="CX581" s="60"/>
      <c r="CY581" s="60"/>
      <c r="CZ581" s="60"/>
      <c r="DA581" s="60"/>
      <c r="DB581" s="60"/>
      <c r="DC581" s="60"/>
      <c r="DD581" s="60"/>
      <c r="DE581" s="60"/>
      <c r="DF581" s="60"/>
      <c r="DG581" s="60"/>
      <c r="DH581" s="60"/>
      <c r="DI581" s="60"/>
      <c r="DJ581" s="60"/>
      <c r="DK581" s="60"/>
      <c r="DL581" s="60"/>
      <c r="DM581" s="60"/>
      <c r="DN581" s="60"/>
      <c r="DO581" s="60"/>
      <c r="DP581" s="60"/>
      <c r="DQ581" s="60"/>
      <c r="DR581" s="60"/>
      <c r="DS581" s="60"/>
      <c r="DT581" s="60"/>
      <c r="DU581" s="60"/>
      <c r="DV581" s="60"/>
      <c r="DW581" s="60"/>
      <c r="DX581" s="60"/>
      <c r="DY581" s="60"/>
      <c r="DZ581" s="60"/>
      <c r="EA581" s="60"/>
      <c r="EB581" s="60"/>
      <c r="EC581" s="60"/>
      <c r="ED581" s="60"/>
      <c r="EE581" s="60"/>
      <c r="EF581" s="60"/>
      <c r="EG581" s="60"/>
      <c r="EH581" s="60"/>
      <c r="EI581" s="60"/>
      <c r="EJ581" s="60"/>
      <c r="EK581" s="60"/>
      <c r="EL581" s="60"/>
      <c r="EM581" s="60"/>
      <c r="EN581" s="60"/>
      <c r="EO581" s="60"/>
      <c r="EP581" s="60"/>
      <c r="EQ581" s="60"/>
      <c r="ER581" s="60"/>
      <c r="ES581" s="60"/>
      <c r="ET581" s="60"/>
      <c r="EU581" s="60"/>
      <c r="EV581" s="60"/>
      <c r="EW581" s="60"/>
      <c r="EX581" s="60"/>
      <c r="EY581" s="60"/>
      <c r="EZ581" s="60"/>
      <c r="FA581" s="60"/>
      <c r="FB581" s="60"/>
      <c r="FC581" s="60"/>
      <c r="FD581" s="60"/>
      <c r="FE581" s="60"/>
      <c r="FF581" s="60"/>
      <c r="FG581" s="60"/>
      <c r="FH581" s="60"/>
      <c r="FI581" s="60"/>
      <c r="FJ581" s="60"/>
      <c r="FK581" s="60"/>
      <c r="FL581" s="60"/>
      <c r="FM581" s="60"/>
      <c r="FN581" s="60"/>
      <c r="FO581" s="60"/>
      <c r="FP581" s="60"/>
      <c r="FQ581" s="60"/>
      <c r="FR581" s="60"/>
      <c r="FS581" s="60"/>
      <c r="FT581" s="60"/>
      <c r="FU581" s="60"/>
      <c r="FV581" s="60"/>
      <c r="FW581" s="60"/>
      <c r="FX581" s="60"/>
      <c r="FY581" s="60"/>
      <c r="FZ581" s="60"/>
      <c r="GA581" s="60"/>
      <c r="GB581" s="60"/>
      <c r="GC581" s="60"/>
      <c r="GD581" s="60"/>
      <c r="GE581" s="60"/>
    </row>
    <row r="582" spans="1:187" ht="17.25" customHeight="1">
      <c r="A582" s="16"/>
      <c r="B582" s="59"/>
      <c r="C582" s="59"/>
      <c r="D582" s="59"/>
      <c r="E582" s="59"/>
      <c r="F582" s="59"/>
      <c r="G582" s="59"/>
      <c r="H582" s="58"/>
      <c r="I582" s="59"/>
      <c r="J582" s="59"/>
      <c r="K582" s="59"/>
      <c r="L582" s="59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  <c r="CW582" s="60"/>
      <c r="CX582" s="60"/>
      <c r="CY582" s="60"/>
      <c r="CZ582" s="60"/>
      <c r="DA582" s="60"/>
      <c r="DB582" s="60"/>
      <c r="DC582" s="60"/>
      <c r="DD582" s="60"/>
      <c r="DE582" s="60"/>
      <c r="DF582" s="60"/>
      <c r="DG582" s="60"/>
      <c r="DH582" s="60"/>
      <c r="DI582" s="60"/>
      <c r="DJ582" s="60"/>
      <c r="DK582" s="60"/>
      <c r="DL582" s="60"/>
      <c r="DM582" s="60"/>
      <c r="DN582" s="60"/>
      <c r="DO582" s="60"/>
      <c r="DP582" s="60"/>
      <c r="DQ582" s="60"/>
      <c r="DR582" s="60"/>
      <c r="DS582" s="60"/>
      <c r="DT582" s="60"/>
      <c r="DU582" s="60"/>
      <c r="DV582" s="60"/>
      <c r="DW582" s="60"/>
      <c r="DX582" s="60"/>
      <c r="DY582" s="60"/>
      <c r="DZ582" s="60"/>
      <c r="EA582" s="60"/>
      <c r="EB582" s="60"/>
      <c r="EC582" s="60"/>
      <c r="ED582" s="60"/>
      <c r="EE582" s="60"/>
      <c r="EF582" s="60"/>
      <c r="EG582" s="60"/>
      <c r="EH582" s="60"/>
      <c r="EI582" s="60"/>
      <c r="EJ582" s="60"/>
      <c r="EK582" s="60"/>
      <c r="EL582" s="60"/>
      <c r="EM582" s="60"/>
      <c r="EN582" s="60"/>
      <c r="EO582" s="60"/>
      <c r="EP582" s="60"/>
      <c r="EQ582" s="60"/>
      <c r="ER582" s="60"/>
      <c r="ES582" s="60"/>
      <c r="ET582" s="60"/>
      <c r="EU582" s="60"/>
      <c r="EV582" s="60"/>
      <c r="EW582" s="60"/>
      <c r="EX582" s="60"/>
      <c r="EY582" s="60"/>
      <c r="EZ582" s="60"/>
      <c r="FA582" s="60"/>
      <c r="FB582" s="60"/>
      <c r="FC582" s="60"/>
      <c r="FD582" s="60"/>
      <c r="FE582" s="60"/>
      <c r="FF582" s="60"/>
      <c r="FG582" s="60"/>
      <c r="FH582" s="60"/>
      <c r="FI582" s="60"/>
      <c r="FJ582" s="60"/>
      <c r="FK582" s="60"/>
      <c r="FL582" s="60"/>
      <c r="FM582" s="60"/>
      <c r="FN582" s="60"/>
      <c r="FO582" s="60"/>
      <c r="FP582" s="60"/>
      <c r="FQ582" s="60"/>
      <c r="FR582" s="60"/>
      <c r="FS582" s="60"/>
      <c r="FT582" s="60"/>
      <c r="FU582" s="60"/>
      <c r="FV582" s="60"/>
      <c r="FW582" s="60"/>
      <c r="FX582" s="60"/>
      <c r="FY582" s="60"/>
      <c r="FZ582" s="60"/>
      <c r="GA582" s="60"/>
      <c r="GB582" s="60"/>
      <c r="GC582" s="60"/>
      <c r="GD582" s="60"/>
      <c r="GE582" s="60"/>
    </row>
    <row r="583" spans="1:187" ht="17.25" customHeight="1">
      <c r="A583" s="16"/>
      <c r="B583" s="59"/>
      <c r="C583" s="59"/>
      <c r="D583" s="59"/>
      <c r="E583" s="59"/>
      <c r="F583" s="59"/>
      <c r="G583" s="59"/>
      <c r="H583" s="58"/>
      <c r="I583" s="59"/>
      <c r="J583" s="59"/>
      <c r="K583" s="59"/>
      <c r="L583" s="59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  <c r="CW583" s="60"/>
      <c r="CX583" s="60"/>
      <c r="CY583" s="60"/>
      <c r="CZ583" s="60"/>
      <c r="DA583" s="60"/>
      <c r="DB583" s="60"/>
      <c r="DC583" s="60"/>
      <c r="DD583" s="60"/>
      <c r="DE583" s="60"/>
      <c r="DF583" s="60"/>
      <c r="DG583" s="60"/>
      <c r="DH583" s="60"/>
      <c r="DI583" s="60"/>
      <c r="DJ583" s="60"/>
      <c r="DK583" s="60"/>
      <c r="DL583" s="60"/>
      <c r="DM583" s="60"/>
      <c r="DN583" s="60"/>
      <c r="DO583" s="60"/>
      <c r="DP583" s="60"/>
      <c r="DQ583" s="60"/>
      <c r="DR583" s="60"/>
      <c r="DS583" s="60"/>
      <c r="DT583" s="60"/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  <c r="EK583" s="60"/>
      <c r="EL583" s="60"/>
      <c r="EM583" s="60"/>
      <c r="EN583" s="60"/>
      <c r="EO583" s="60"/>
      <c r="EP583" s="60"/>
      <c r="EQ583" s="60"/>
      <c r="ER583" s="60"/>
      <c r="ES583" s="60"/>
      <c r="ET583" s="60"/>
      <c r="EU583" s="60"/>
      <c r="EV583" s="60"/>
      <c r="EW583" s="60"/>
      <c r="EX583" s="60"/>
      <c r="EY583" s="60"/>
      <c r="EZ583" s="60"/>
      <c r="FA583" s="60"/>
      <c r="FB583" s="60"/>
      <c r="FC583" s="60"/>
      <c r="FD583" s="60"/>
      <c r="FE583" s="60"/>
      <c r="FF583" s="60"/>
      <c r="FG583" s="60"/>
      <c r="FH583" s="60"/>
      <c r="FI583" s="60"/>
      <c r="FJ583" s="60"/>
      <c r="FK583" s="60"/>
      <c r="FL583" s="60"/>
      <c r="FM583" s="60"/>
      <c r="FN583" s="60"/>
      <c r="FO583" s="60"/>
      <c r="FP583" s="60"/>
      <c r="FQ583" s="60"/>
      <c r="FR583" s="60"/>
      <c r="FS583" s="60"/>
      <c r="FT583" s="60"/>
      <c r="FU583" s="60"/>
      <c r="FV583" s="60"/>
      <c r="FW583" s="60"/>
      <c r="FX583" s="60"/>
      <c r="FY583" s="60"/>
      <c r="FZ583" s="60"/>
      <c r="GA583" s="60"/>
      <c r="GB583" s="60"/>
      <c r="GC583" s="60"/>
      <c r="GD583" s="60"/>
      <c r="GE583" s="60"/>
    </row>
    <row r="584" spans="1:187" ht="17.25" customHeight="1">
      <c r="A584" s="16"/>
      <c r="B584" s="59"/>
      <c r="C584" s="59"/>
      <c r="D584" s="59"/>
      <c r="E584" s="59"/>
      <c r="F584" s="59"/>
      <c r="G584" s="59"/>
      <c r="H584" s="58"/>
      <c r="I584" s="59"/>
      <c r="J584" s="59"/>
      <c r="K584" s="59"/>
      <c r="L584" s="59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  <c r="EK584" s="60"/>
      <c r="EL584" s="60"/>
      <c r="EM584" s="60"/>
      <c r="EN584" s="60"/>
      <c r="EO584" s="60"/>
      <c r="EP584" s="60"/>
      <c r="EQ584" s="60"/>
      <c r="ER584" s="60"/>
      <c r="ES584" s="60"/>
      <c r="ET584" s="60"/>
      <c r="EU584" s="60"/>
      <c r="EV584" s="60"/>
      <c r="EW584" s="60"/>
      <c r="EX584" s="60"/>
      <c r="EY584" s="60"/>
      <c r="EZ584" s="60"/>
      <c r="FA584" s="60"/>
      <c r="FB584" s="60"/>
      <c r="FC584" s="60"/>
      <c r="FD584" s="60"/>
      <c r="FE584" s="60"/>
      <c r="FF584" s="60"/>
      <c r="FG584" s="60"/>
      <c r="FH584" s="60"/>
      <c r="FI584" s="60"/>
      <c r="FJ584" s="60"/>
      <c r="FK584" s="60"/>
      <c r="FL584" s="60"/>
      <c r="FM584" s="60"/>
      <c r="FN584" s="60"/>
      <c r="FO584" s="60"/>
      <c r="FP584" s="60"/>
      <c r="FQ584" s="60"/>
      <c r="FR584" s="60"/>
      <c r="FS584" s="60"/>
      <c r="FT584" s="60"/>
      <c r="FU584" s="60"/>
      <c r="FV584" s="60"/>
      <c r="FW584" s="60"/>
      <c r="FX584" s="60"/>
      <c r="FY584" s="60"/>
      <c r="FZ584" s="60"/>
      <c r="GA584" s="60"/>
      <c r="GB584" s="60"/>
      <c r="GC584" s="60"/>
      <c r="GD584" s="60"/>
      <c r="GE584" s="60"/>
    </row>
    <row r="585" spans="1:187" ht="17.25" customHeight="1">
      <c r="A585" s="16"/>
      <c r="B585" s="59"/>
      <c r="C585" s="59"/>
      <c r="D585" s="59"/>
      <c r="E585" s="59"/>
      <c r="F585" s="59"/>
      <c r="G585" s="59"/>
      <c r="H585" s="58"/>
      <c r="I585" s="59"/>
      <c r="J585" s="59"/>
      <c r="K585" s="59"/>
      <c r="L585" s="59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0"/>
      <c r="CE585" s="60"/>
      <c r="CF585" s="60"/>
      <c r="CG585" s="60"/>
      <c r="CH585" s="60"/>
      <c r="CI585" s="60"/>
      <c r="CJ585" s="60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0"/>
      <c r="DG585" s="60"/>
      <c r="DH585" s="60"/>
      <c r="DI585" s="60"/>
      <c r="DJ585" s="60"/>
      <c r="DK585" s="60"/>
      <c r="DL585" s="60"/>
      <c r="DM585" s="60"/>
      <c r="DN585" s="60"/>
      <c r="DO585" s="60"/>
      <c r="DP585" s="60"/>
      <c r="DQ585" s="60"/>
      <c r="DR585" s="60"/>
      <c r="DS585" s="60"/>
      <c r="DT585" s="60"/>
      <c r="DU585" s="60"/>
      <c r="DV585" s="60"/>
      <c r="DW585" s="60"/>
      <c r="DX585" s="60"/>
      <c r="DY585" s="60"/>
      <c r="DZ585" s="60"/>
      <c r="EA585" s="60"/>
      <c r="EB585" s="60"/>
      <c r="EC585" s="60"/>
      <c r="ED585" s="60"/>
      <c r="EE585" s="60"/>
      <c r="EF585" s="60"/>
      <c r="EG585" s="60"/>
      <c r="EH585" s="60"/>
      <c r="EI585" s="60"/>
      <c r="EJ585" s="60"/>
      <c r="EK585" s="60"/>
      <c r="EL585" s="60"/>
      <c r="EM585" s="60"/>
      <c r="EN585" s="60"/>
      <c r="EO585" s="60"/>
      <c r="EP585" s="60"/>
      <c r="EQ585" s="60"/>
      <c r="ER585" s="60"/>
      <c r="ES585" s="60"/>
      <c r="ET585" s="60"/>
      <c r="EU585" s="60"/>
      <c r="EV585" s="60"/>
      <c r="EW585" s="60"/>
      <c r="EX585" s="60"/>
      <c r="EY585" s="60"/>
      <c r="EZ585" s="60"/>
      <c r="FA585" s="60"/>
      <c r="FB585" s="60"/>
      <c r="FC585" s="60"/>
      <c r="FD585" s="60"/>
      <c r="FE585" s="60"/>
      <c r="FF585" s="60"/>
      <c r="FG585" s="60"/>
      <c r="FH585" s="60"/>
      <c r="FI585" s="60"/>
      <c r="FJ585" s="60"/>
      <c r="FK585" s="60"/>
      <c r="FL585" s="60"/>
      <c r="FM585" s="60"/>
      <c r="FN585" s="60"/>
      <c r="FO585" s="60"/>
      <c r="FP585" s="60"/>
      <c r="FQ585" s="60"/>
      <c r="FR585" s="60"/>
      <c r="FS585" s="60"/>
      <c r="FT585" s="60"/>
      <c r="FU585" s="60"/>
      <c r="FV585" s="60"/>
      <c r="FW585" s="60"/>
      <c r="FX585" s="60"/>
      <c r="FY585" s="60"/>
      <c r="FZ585" s="60"/>
      <c r="GA585" s="60"/>
      <c r="GB585" s="60"/>
      <c r="GC585" s="60"/>
      <c r="GD585" s="60"/>
      <c r="GE585" s="60"/>
    </row>
    <row r="586" spans="1:187" ht="17.25" customHeight="1">
      <c r="A586" s="16"/>
      <c r="B586" s="59"/>
      <c r="C586" s="59"/>
      <c r="D586" s="59"/>
      <c r="E586" s="59"/>
      <c r="F586" s="59"/>
      <c r="G586" s="59"/>
      <c r="H586" s="58"/>
      <c r="I586" s="59"/>
      <c r="J586" s="59"/>
      <c r="K586" s="59"/>
      <c r="L586" s="59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60"/>
      <c r="BS586" s="60"/>
      <c r="BT586" s="60"/>
      <c r="BU586" s="60"/>
      <c r="BV586" s="60"/>
      <c r="BW586" s="60"/>
      <c r="BX586" s="60"/>
      <c r="BY586" s="60"/>
      <c r="BZ586" s="60"/>
      <c r="CA586" s="60"/>
      <c r="CB586" s="60"/>
      <c r="CC586" s="60"/>
      <c r="CD586" s="60"/>
      <c r="CE586" s="60"/>
      <c r="CF586" s="60"/>
      <c r="CG586" s="60"/>
      <c r="CH586" s="60"/>
      <c r="CI586" s="60"/>
      <c r="CJ586" s="60"/>
      <c r="CK586" s="60"/>
      <c r="CL586" s="60"/>
      <c r="CM586" s="60"/>
      <c r="CN586" s="60"/>
      <c r="CO586" s="60"/>
      <c r="CP586" s="60"/>
      <c r="CQ586" s="60"/>
      <c r="CR586" s="60"/>
      <c r="CS586" s="60"/>
      <c r="CT586" s="60"/>
      <c r="CU586" s="60"/>
      <c r="CV586" s="60"/>
      <c r="CW586" s="60"/>
      <c r="CX586" s="60"/>
      <c r="CY586" s="60"/>
      <c r="CZ586" s="60"/>
      <c r="DA586" s="60"/>
      <c r="DB586" s="60"/>
      <c r="DC586" s="60"/>
      <c r="DD586" s="60"/>
      <c r="DE586" s="60"/>
      <c r="DF586" s="60"/>
      <c r="DG586" s="60"/>
      <c r="DH586" s="60"/>
      <c r="DI586" s="60"/>
      <c r="DJ586" s="60"/>
      <c r="DK586" s="60"/>
      <c r="DL586" s="60"/>
      <c r="DM586" s="60"/>
      <c r="DN586" s="60"/>
      <c r="DO586" s="60"/>
      <c r="DP586" s="60"/>
      <c r="DQ586" s="60"/>
      <c r="DR586" s="60"/>
      <c r="DS586" s="60"/>
      <c r="DT586" s="60"/>
      <c r="DU586" s="60"/>
      <c r="DV586" s="60"/>
      <c r="DW586" s="60"/>
      <c r="DX586" s="60"/>
      <c r="DY586" s="60"/>
      <c r="DZ586" s="60"/>
      <c r="EA586" s="60"/>
      <c r="EB586" s="60"/>
      <c r="EC586" s="60"/>
      <c r="ED586" s="60"/>
      <c r="EE586" s="60"/>
      <c r="EF586" s="60"/>
      <c r="EG586" s="60"/>
      <c r="EH586" s="60"/>
      <c r="EI586" s="60"/>
      <c r="EJ586" s="60"/>
      <c r="EK586" s="60"/>
      <c r="EL586" s="60"/>
      <c r="EM586" s="60"/>
      <c r="EN586" s="60"/>
      <c r="EO586" s="60"/>
      <c r="EP586" s="60"/>
      <c r="EQ586" s="60"/>
      <c r="ER586" s="60"/>
      <c r="ES586" s="60"/>
      <c r="ET586" s="60"/>
      <c r="EU586" s="60"/>
      <c r="EV586" s="60"/>
      <c r="EW586" s="60"/>
      <c r="EX586" s="60"/>
      <c r="EY586" s="60"/>
      <c r="EZ586" s="60"/>
      <c r="FA586" s="60"/>
      <c r="FB586" s="60"/>
      <c r="FC586" s="60"/>
      <c r="FD586" s="60"/>
      <c r="FE586" s="60"/>
      <c r="FF586" s="60"/>
      <c r="FG586" s="60"/>
      <c r="FH586" s="60"/>
      <c r="FI586" s="60"/>
      <c r="FJ586" s="60"/>
      <c r="FK586" s="60"/>
      <c r="FL586" s="60"/>
      <c r="FM586" s="60"/>
      <c r="FN586" s="60"/>
      <c r="FO586" s="60"/>
      <c r="FP586" s="60"/>
      <c r="FQ586" s="60"/>
      <c r="FR586" s="60"/>
      <c r="FS586" s="60"/>
      <c r="FT586" s="60"/>
      <c r="FU586" s="60"/>
      <c r="FV586" s="60"/>
      <c r="FW586" s="60"/>
      <c r="FX586" s="60"/>
      <c r="FY586" s="60"/>
      <c r="FZ586" s="60"/>
      <c r="GA586" s="60"/>
      <c r="GB586" s="60"/>
      <c r="GC586" s="60"/>
      <c r="GD586" s="60"/>
      <c r="GE586" s="60"/>
    </row>
    <row r="587" spans="1:187" ht="17.25" customHeight="1">
      <c r="A587" s="16"/>
      <c r="B587" s="59"/>
      <c r="C587" s="59"/>
      <c r="D587" s="59"/>
      <c r="E587" s="59"/>
      <c r="F587" s="59"/>
      <c r="G587" s="59"/>
      <c r="H587" s="58"/>
      <c r="I587" s="59"/>
      <c r="J587" s="59"/>
      <c r="K587" s="59"/>
      <c r="L587" s="59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60"/>
      <c r="BS587" s="60"/>
      <c r="BT587" s="60"/>
      <c r="BU587" s="60"/>
      <c r="BV587" s="60"/>
      <c r="BW587" s="60"/>
      <c r="BX587" s="60"/>
      <c r="BY587" s="60"/>
      <c r="BZ587" s="60"/>
      <c r="CA587" s="60"/>
      <c r="CB587" s="60"/>
      <c r="CC587" s="60"/>
      <c r="CD587" s="60"/>
      <c r="CE587" s="60"/>
      <c r="CF587" s="60"/>
      <c r="CG587" s="60"/>
      <c r="CH587" s="60"/>
      <c r="CI587" s="60"/>
      <c r="CJ587" s="60"/>
      <c r="CK587" s="60"/>
      <c r="CL587" s="60"/>
      <c r="CM587" s="60"/>
      <c r="CN587" s="60"/>
      <c r="CO587" s="60"/>
      <c r="CP587" s="60"/>
      <c r="CQ587" s="60"/>
      <c r="CR587" s="60"/>
      <c r="CS587" s="60"/>
      <c r="CT587" s="60"/>
      <c r="CU587" s="60"/>
      <c r="CV587" s="60"/>
      <c r="CW587" s="60"/>
      <c r="CX587" s="60"/>
      <c r="CY587" s="60"/>
      <c r="CZ587" s="60"/>
      <c r="DA587" s="60"/>
      <c r="DB587" s="60"/>
      <c r="DC587" s="60"/>
      <c r="DD587" s="60"/>
      <c r="DE587" s="60"/>
      <c r="DF587" s="60"/>
      <c r="DG587" s="60"/>
      <c r="DH587" s="60"/>
      <c r="DI587" s="60"/>
      <c r="DJ587" s="60"/>
      <c r="DK587" s="60"/>
      <c r="DL587" s="60"/>
      <c r="DM587" s="60"/>
      <c r="DN587" s="60"/>
      <c r="DO587" s="60"/>
      <c r="DP587" s="60"/>
      <c r="DQ587" s="60"/>
      <c r="DR587" s="60"/>
      <c r="DS587" s="60"/>
      <c r="DT587" s="60"/>
      <c r="DU587" s="60"/>
      <c r="DV587" s="60"/>
      <c r="DW587" s="60"/>
      <c r="DX587" s="60"/>
      <c r="DY587" s="60"/>
      <c r="DZ587" s="60"/>
      <c r="EA587" s="60"/>
      <c r="EB587" s="60"/>
      <c r="EC587" s="60"/>
      <c r="ED587" s="60"/>
      <c r="EE587" s="60"/>
      <c r="EF587" s="60"/>
      <c r="EG587" s="60"/>
      <c r="EH587" s="60"/>
      <c r="EI587" s="60"/>
      <c r="EJ587" s="60"/>
      <c r="EK587" s="60"/>
      <c r="EL587" s="60"/>
      <c r="EM587" s="60"/>
      <c r="EN587" s="60"/>
      <c r="EO587" s="60"/>
      <c r="EP587" s="60"/>
      <c r="EQ587" s="60"/>
      <c r="ER587" s="60"/>
      <c r="ES587" s="60"/>
      <c r="ET587" s="60"/>
      <c r="EU587" s="60"/>
      <c r="EV587" s="60"/>
      <c r="EW587" s="60"/>
      <c r="EX587" s="60"/>
      <c r="EY587" s="60"/>
      <c r="EZ587" s="60"/>
      <c r="FA587" s="60"/>
      <c r="FB587" s="60"/>
      <c r="FC587" s="60"/>
      <c r="FD587" s="60"/>
      <c r="FE587" s="60"/>
      <c r="FF587" s="60"/>
      <c r="FG587" s="60"/>
      <c r="FH587" s="60"/>
      <c r="FI587" s="60"/>
      <c r="FJ587" s="60"/>
      <c r="FK587" s="60"/>
      <c r="FL587" s="60"/>
      <c r="FM587" s="60"/>
      <c r="FN587" s="60"/>
      <c r="FO587" s="60"/>
      <c r="FP587" s="60"/>
      <c r="FQ587" s="60"/>
      <c r="FR587" s="60"/>
      <c r="FS587" s="60"/>
      <c r="FT587" s="60"/>
      <c r="FU587" s="60"/>
      <c r="FV587" s="60"/>
      <c r="FW587" s="60"/>
      <c r="FX587" s="60"/>
      <c r="FY587" s="60"/>
      <c r="FZ587" s="60"/>
      <c r="GA587" s="60"/>
      <c r="GB587" s="60"/>
      <c r="GC587" s="60"/>
      <c r="GD587" s="60"/>
      <c r="GE587" s="60"/>
    </row>
    <row r="588" spans="1:187" ht="17.25" customHeight="1">
      <c r="A588" s="16"/>
      <c r="B588" s="59"/>
      <c r="C588" s="59"/>
      <c r="D588" s="59"/>
      <c r="E588" s="59"/>
      <c r="F588" s="59"/>
      <c r="G588" s="59"/>
      <c r="H588" s="58"/>
      <c r="I588" s="59"/>
      <c r="J588" s="59"/>
      <c r="K588" s="59"/>
      <c r="L588" s="59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  <c r="CW588" s="60"/>
      <c r="CX588" s="60"/>
      <c r="CY588" s="60"/>
      <c r="CZ588" s="60"/>
      <c r="DA588" s="60"/>
      <c r="DB588" s="60"/>
      <c r="DC588" s="60"/>
      <c r="DD588" s="60"/>
      <c r="DE588" s="60"/>
      <c r="DF588" s="60"/>
      <c r="DG588" s="60"/>
      <c r="DH588" s="60"/>
      <c r="DI588" s="60"/>
      <c r="DJ588" s="60"/>
      <c r="DK588" s="60"/>
      <c r="DL588" s="60"/>
      <c r="DM588" s="60"/>
      <c r="DN588" s="60"/>
      <c r="DO588" s="60"/>
      <c r="DP588" s="60"/>
      <c r="DQ588" s="60"/>
      <c r="DR588" s="60"/>
      <c r="DS588" s="60"/>
      <c r="DT588" s="60"/>
      <c r="DU588" s="60"/>
      <c r="DV588" s="60"/>
      <c r="DW588" s="60"/>
      <c r="DX588" s="60"/>
      <c r="DY588" s="60"/>
      <c r="DZ588" s="60"/>
      <c r="EA588" s="60"/>
      <c r="EB588" s="60"/>
      <c r="EC588" s="60"/>
      <c r="ED588" s="60"/>
      <c r="EE588" s="60"/>
      <c r="EF588" s="60"/>
      <c r="EG588" s="60"/>
      <c r="EH588" s="60"/>
      <c r="EI588" s="60"/>
      <c r="EJ588" s="60"/>
      <c r="EK588" s="60"/>
      <c r="EL588" s="60"/>
      <c r="EM588" s="60"/>
      <c r="EN588" s="60"/>
      <c r="EO588" s="60"/>
      <c r="EP588" s="60"/>
      <c r="EQ588" s="60"/>
      <c r="ER588" s="60"/>
      <c r="ES588" s="60"/>
      <c r="ET588" s="60"/>
      <c r="EU588" s="60"/>
      <c r="EV588" s="60"/>
      <c r="EW588" s="60"/>
      <c r="EX588" s="60"/>
      <c r="EY588" s="60"/>
      <c r="EZ588" s="60"/>
      <c r="FA588" s="60"/>
      <c r="FB588" s="60"/>
      <c r="FC588" s="60"/>
      <c r="FD588" s="60"/>
      <c r="FE588" s="60"/>
      <c r="FF588" s="60"/>
      <c r="FG588" s="60"/>
      <c r="FH588" s="60"/>
      <c r="FI588" s="60"/>
      <c r="FJ588" s="60"/>
      <c r="FK588" s="60"/>
      <c r="FL588" s="60"/>
      <c r="FM588" s="60"/>
      <c r="FN588" s="60"/>
      <c r="FO588" s="60"/>
      <c r="FP588" s="60"/>
      <c r="FQ588" s="60"/>
      <c r="FR588" s="60"/>
      <c r="FS588" s="60"/>
      <c r="FT588" s="60"/>
      <c r="FU588" s="60"/>
      <c r="FV588" s="60"/>
      <c r="FW588" s="60"/>
      <c r="FX588" s="60"/>
      <c r="FY588" s="60"/>
      <c r="FZ588" s="60"/>
      <c r="GA588" s="60"/>
      <c r="GB588" s="60"/>
      <c r="GC588" s="60"/>
      <c r="GD588" s="60"/>
      <c r="GE588" s="60"/>
    </row>
    <row r="589" spans="1:187" ht="17.25" customHeight="1">
      <c r="A589" s="16"/>
      <c r="B589" s="59"/>
      <c r="C589" s="59"/>
      <c r="D589" s="59"/>
      <c r="E589" s="59"/>
      <c r="F589" s="59"/>
      <c r="G589" s="59"/>
      <c r="H589" s="58"/>
      <c r="I589" s="59"/>
      <c r="J589" s="59"/>
      <c r="K589" s="59"/>
      <c r="L589" s="59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0"/>
      <c r="DT589" s="60"/>
      <c r="DU589" s="60"/>
      <c r="DV589" s="60"/>
      <c r="DW589" s="60"/>
      <c r="DX589" s="60"/>
      <c r="DY589" s="60"/>
      <c r="DZ589" s="60"/>
      <c r="EA589" s="60"/>
      <c r="EB589" s="60"/>
      <c r="EC589" s="60"/>
      <c r="ED589" s="60"/>
      <c r="EE589" s="60"/>
      <c r="EF589" s="60"/>
      <c r="EG589" s="60"/>
      <c r="EH589" s="60"/>
      <c r="EI589" s="60"/>
      <c r="EJ589" s="60"/>
      <c r="EK589" s="60"/>
      <c r="EL589" s="60"/>
      <c r="EM589" s="60"/>
      <c r="EN589" s="60"/>
      <c r="EO589" s="60"/>
      <c r="EP589" s="60"/>
      <c r="EQ589" s="60"/>
      <c r="ER589" s="60"/>
      <c r="ES589" s="60"/>
      <c r="ET589" s="60"/>
      <c r="EU589" s="60"/>
      <c r="EV589" s="60"/>
      <c r="EW589" s="60"/>
      <c r="EX589" s="60"/>
      <c r="EY589" s="60"/>
      <c r="EZ589" s="60"/>
      <c r="FA589" s="60"/>
      <c r="FB589" s="60"/>
      <c r="FC589" s="60"/>
      <c r="FD589" s="60"/>
      <c r="FE589" s="60"/>
      <c r="FF589" s="60"/>
      <c r="FG589" s="60"/>
      <c r="FH589" s="60"/>
      <c r="FI589" s="60"/>
      <c r="FJ589" s="60"/>
      <c r="FK589" s="60"/>
      <c r="FL589" s="60"/>
      <c r="FM589" s="60"/>
      <c r="FN589" s="60"/>
      <c r="FO589" s="60"/>
      <c r="FP589" s="60"/>
      <c r="FQ589" s="60"/>
      <c r="FR589" s="60"/>
      <c r="FS589" s="60"/>
      <c r="FT589" s="60"/>
      <c r="FU589" s="60"/>
      <c r="FV589" s="60"/>
      <c r="FW589" s="60"/>
      <c r="FX589" s="60"/>
      <c r="FY589" s="60"/>
      <c r="FZ589" s="60"/>
      <c r="GA589" s="60"/>
      <c r="GB589" s="60"/>
      <c r="GC589" s="60"/>
      <c r="GD589" s="60"/>
      <c r="GE589" s="60"/>
    </row>
    <row r="590" spans="1:187" ht="17.25" customHeight="1">
      <c r="A590" s="16"/>
      <c r="B590" s="59"/>
      <c r="C590" s="59"/>
      <c r="D590" s="59"/>
      <c r="E590" s="59"/>
      <c r="F590" s="59"/>
      <c r="G590" s="59"/>
      <c r="H590" s="58"/>
      <c r="I590" s="59"/>
      <c r="J590" s="59"/>
      <c r="K590" s="59"/>
      <c r="L590" s="59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  <c r="CW590" s="60"/>
      <c r="CX590" s="60"/>
      <c r="CY590" s="60"/>
      <c r="CZ590" s="60"/>
      <c r="DA590" s="60"/>
      <c r="DB590" s="60"/>
      <c r="DC590" s="60"/>
      <c r="DD590" s="60"/>
      <c r="DE590" s="60"/>
      <c r="DF590" s="60"/>
      <c r="DG590" s="60"/>
      <c r="DH590" s="60"/>
      <c r="DI590" s="60"/>
      <c r="DJ590" s="60"/>
      <c r="DK590" s="60"/>
      <c r="DL590" s="60"/>
      <c r="DM590" s="60"/>
      <c r="DN590" s="60"/>
      <c r="DO590" s="60"/>
      <c r="DP590" s="60"/>
      <c r="DQ590" s="60"/>
      <c r="DR590" s="60"/>
      <c r="DS590" s="60"/>
      <c r="DT590" s="60"/>
      <c r="DU590" s="60"/>
      <c r="DV590" s="60"/>
      <c r="DW590" s="60"/>
      <c r="DX590" s="60"/>
      <c r="DY590" s="60"/>
      <c r="DZ590" s="60"/>
      <c r="EA590" s="60"/>
      <c r="EB590" s="60"/>
      <c r="EC590" s="60"/>
      <c r="ED590" s="60"/>
      <c r="EE590" s="60"/>
      <c r="EF590" s="60"/>
      <c r="EG590" s="60"/>
      <c r="EH590" s="60"/>
      <c r="EI590" s="60"/>
      <c r="EJ590" s="60"/>
      <c r="EK590" s="60"/>
      <c r="EL590" s="60"/>
      <c r="EM590" s="60"/>
      <c r="EN590" s="60"/>
      <c r="EO590" s="60"/>
      <c r="EP590" s="60"/>
      <c r="EQ590" s="60"/>
      <c r="ER590" s="60"/>
      <c r="ES590" s="60"/>
      <c r="ET590" s="60"/>
      <c r="EU590" s="60"/>
      <c r="EV590" s="60"/>
      <c r="EW590" s="60"/>
      <c r="EX590" s="60"/>
      <c r="EY590" s="60"/>
      <c r="EZ590" s="60"/>
      <c r="FA590" s="60"/>
      <c r="FB590" s="60"/>
      <c r="FC590" s="60"/>
      <c r="FD590" s="60"/>
      <c r="FE590" s="60"/>
      <c r="FF590" s="60"/>
      <c r="FG590" s="60"/>
      <c r="FH590" s="60"/>
      <c r="FI590" s="60"/>
      <c r="FJ590" s="60"/>
      <c r="FK590" s="60"/>
      <c r="FL590" s="60"/>
      <c r="FM590" s="60"/>
      <c r="FN590" s="60"/>
      <c r="FO590" s="60"/>
      <c r="FP590" s="60"/>
      <c r="FQ590" s="60"/>
      <c r="FR590" s="60"/>
      <c r="FS590" s="60"/>
      <c r="FT590" s="60"/>
      <c r="FU590" s="60"/>
      <c r="FV590" s="60"/>
      <c r="FW590" s="60"/>
      <c r="FX590" s="60"/>
      <c r="FY590" s="60"/>
      <c r="FZ590" s="60"/>
      <c r="GA590" s="60"/>
      <c r="GB590" s="60"/>
      <c r="GC590" s="60"/>
      <c r="GD590" s="60"/>
      <c r="GE590" s="60"/>
    </row>
    <row r="591" spans="1:187" ht="17.25" customHeight="1">
      <c r="A591" s="16"/>
      <c r="B591" s="59"/>
      <c r="C591" s="59"/>
      <c r="D591" s="59"/>
      <c r="E591" s="59"/>
      <c r="F591" s="59"/>
      <c r="G591" s="59"/>
      <c r="H591" s="58"/>
      <c r="I591" s="59"/>
      <c r="J591" s="59"/>
      <c r="K591" s="59"/>
      <c r="L591" s="59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  <c r="CW591" s="60"/>
      <c r="CX591" s="60"/>
      <c r="CY591" s="60"/>
      <c r="CZ591" s="60"/>
      <c r="DA591" s="60"/>
      <c r="DB591" s="60"/>
      <c r="DC591" s="60"/>
      <c r="DD591" s="60"/>
      <c r="DE591" s="60"/>
      <c r="DF591" s="60"/>
      <c r="DG591" s="60"/>
      <c r="DH591" s="60"/>
      <c r="DI591" s="60"/>
      <c r="DJ591" s="60"/>
      <c r="DK591" s="60"/>
      <c r="DL591" s="60"/>
      <c r="DM591" s="60"/>
      <c r="DN591" s="60"/>
      <c r="DO591" s="60"/>
      <c r="DP591" s="60"/>
      <c r="DQ591" s="60"/>
      <c r="DR591" s="60"/>
      <c r="DS591" s="60"/>
      <c r="DT591" s="60"/>
      <c r="DU591" s="60"/>
      <c r="DV591" s="60"/>
      <c r="DW591" s="60"/>
      <c r="DX591" s="60"/>
      <c r="DY591" s="60"/>
      <c r="DZ591" s="60"/>
      <c r="EA591" s="60"/>
      <c r="EB591" s="60"/>
      <c r="EC591" s="60"/>
      <c r="ED591" s="60"/>
      <c r="EE591" s="60"/>
      <c r="EF591" s="60"/>
      <c r="EG591" s="60"/>
      <c r="EH591" s="60"/>
      <c r="EI591" s="60"/>
      <c r="EJ591" s="60"/>
      <c r="EK591" s="60"/>
      <c r="EL591" s="60"/>
      <c r="EM591" s="60"/>
      <c r="EN591" s="60"/>
      <c r="EO591" s="60"/>
      <c r="EP591" s="60"/>
      <c r="EQ591" s="60"/>
      <c r="ER591" s="60"/>
      <c r="ES591" s="60"/>
      <c r="ET591" s="60"/>
      <c r="EU591" s="60"/>
      <c r="EV591" s="60"/>
      <c r="EW591" s="60"/>
      <c r="EX591" s="60"/>
      <c r="EY591" s="60"/>
      <c r="EZ591" s="60"/>
      <c r="FA591" s="60"/>
      <c r="FB591" s="60"/>
      <c r="FC591" s="60"/>
      <c r="FD591" s="60"/>
      <c r="FE591" s="60"/>
      <c r="FF591" s="60"/>
      <c r="FG591" s="60"/>
      <c r="FH591" s="60"/>
      <c r="FI591" s="60"/>
      <c r="FJ591" s="60"/>
      <c r="FK591" s="60"/>
      <c r="FL591" s="60"/>
      <c r="FM591" s="60"/>
      <c r="FN591" s="60"/>
      <c r="FO591" s="60"/>
      <c r="FP591" s="60"/>
      <c r="FQ591" s="60"/>
      <c r="FR591" s="60"/>
      <c r="FS591" s="60"/>
      <c r="FT591" s="60"/>
      <c r="FU591" s="60"/>
      <c r="FV591" s="60"/>
      <c r="FW591" s="60"/>
      <c r="FX591" s="60"/>
      <c r="FY591" s="60"/>
      <c r="FZ591" s="60"/>
      <c r="GA591" s="60"/>
      <c r="GB591" s="60"/>
      <c r="GC591" s="60"/>
      <c r="GD591" s="60"/>
      <c r="GE591" s="60"/>
    </row>
    <row r="592" spans="1:187" ht="17.25" customHeight="1">
      <c r="A592" s="16"/>
      <c r="B592" s="59"/>
      <c r="C592" s="59"/>
      <c r="D592" s="59"/>
      <c r="E592" s="59"/>
      <c r="F592" s="59"/>
      <c r="G592" s="59"/>
      <c r="H592" s="58"/>
      <c r="I592" s="59"/>
      <c r="J592" s="59"/>
      <c r="K592" s="59"/>
      <c r="L592" s="59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  <c r="CW592" s="60"/>
      <c r="CX592" s="60"/>
      <c r="CY592" s="60"/>
      <c r="CZ592" s="60"/>
      <c r="DA592" s="60"/>
      <c r="DB592" s="60"/>
      <c r="DC592" s="60"/>
      <c r="DD592" s="60"/>
      <c r="DE592" s="60"/>
      <c r="DF592" s="60"/>
      <c r="DG592" s="60"/>
      <c r="DH592" s="60"/>
      <c r="DI592" s="60"/>
      <c r="DJ592" s="60"/>
      <c r="DK592" s="60"/>
      <c r="DL592" s="60"/>
      <c r="DM592" s="60"/>
      <c r="DN592" s="60"/>
      <c r="DO592" s="60"/>
      <c r="DP592" s="60"/>
      <c r="DQ592" s="60"/>
      <c r="DR592" s="60"/>
      <c r="DS592" s="60"/>
      <c r="DT592" s="60"/>
      <c r="DU592" s="60"/>
      <c r="DV592" s="60"/>
      <c r="DW592" s="60"/>
      <c r="DX592" s="60"/>
      <c r="DY592" s="60"/>
      <c r="DZ592" s="60"/>
      <c r="EA592" s="60"/>
      <c r="EB592" s="60"/>
      <c r="EC592" s="60"/>
      <c r="ED592" s="60"/>
      <c r="EE592" s="60"/>
      <c r="EF592" s="60"/>
      <c r="EG592" s="60"/>
      <c r="EH592" s="60"/>
      <c r="EI592" s="60"/>
      <c r="EJ592" s="60"/>
      <c r="EK592" s="60"/>
      <c r="EL592" s="60"/>
      <c r="EM592" s="60"/>
      <c r="EN592" s="60"/>
      <c r="EO592" s="60"/>
      <c r="EP592" s="60"/>
      <c r="EQ592" s="60"/>
      <c r="ER592" s="60"/>
      <c r="ES592" s="60"/>
      <c r="ET592" s="60"/>
      <c r="EU592" s="60"/>
      <c r="EV592" s="60"/>
      <c r="EW592" s="60"/>
      <c r="EX592" s="60"/>
      <c r="EY592" s="60"/>
      <c r="EZ592" s="60"/>
      <c r="FA592" s="60"/>
      <c r="FB592" s="60"/>
      <c r="FC592" s="60"/>
      <c r="FD592" s="60"/>
      <c r="FE592" s="60"/>
      <c r="FF592" s="60"/>
      <c r="FG592" s="60"/>
      <c r="FH592" s="60"/>
      <c r="FI592" s="60"/>
      <c r="FJ592" s="60"/>
      <c r="FK592" s="60"/>
      <c r="FL592" s="60"/>
      <c r="FM592" s="60"/>
      <c r="FN592" s="60"/>
      <c r="FO592" s="60"/>
      <c r="FP592" s="60"/>
      <c r="FQ592" s="60"/>
      <c r="FR592" s="60"/>
      <c r="FS592" s="60"/>
      <c r="FT592" s="60"/>
      <c r="FU592" s="60"/>
      <c r="FV592" s="60"/>
      <c r="FW592" s="60"/>
      <c r="FX592" s="60"/>
      <c r="FY592" s="60"/>
      <c r="FZ592" s="60"/>
      <c r="GA592" s="60"/>
      <c r="GB592" s="60"/>
      <c r="GC592" s="60"/>
      <c r="GD592" s="60"/>
      <c r="GE592" s="60"/>
    </row>
    <row r="593" spans="1:187" ht="17.25" customHeight="1">
      <c r="A593" s="16"/>
      <c r="B593" s="59"/>
      <c r="C593" s="59"/>
      <c r="D593" s="59"/>
      <c r="E593" s="59"/>
      <c r="F593" s="59"/>
      <c r="G593" s="59"/>
      <c r="H593" s="58"/>
      <c r="I593" s="59"/>
      <c r="J593" s="59"/>
      <c r="K593" s="59"/>
      <c r="L593" s="59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0"/>
      <c r="DG593" s="60"/>
      <c r="DH593" s="60"/>
      <c r="DI593" s="60"/>
      <c r="DJ593" s="60"/>
      <c r="DK593" s="60"/>
      <c r="DL593" s="60"/>
      <c r="DM593" s="60"/>
      <c r="DN593" s="60"/>
      <c r="DO593" s="60"/>
      <c r="DP593" s="60"/>
      <c r="DQ593" s="60"/>
      <c r="DR593" s="60"/>
      <c r="DS593" s="60"/>
      <c r="DT593" s="60"/>
      <c r="DU593" s="60"/>
      <c r="DV593" s="60"/>
      <c r="DW593" s="60"/>
      <c r="DX593" s="60"/>
      <c r="DY593" s="60"/>
      <c r="DZ593" s="60"/>
      <c r="EA593" s="60"/>
      <c r="EB593" s="60"/>
      <c r="EC593" s="60"/>
      <c r="ED593" s="60"/>
      <c r="EE593" s="60"/>
      <c r="EF593" s="60"/>
      <c r="EG593" s="60"/>
      <c r="EH593" s="60"/>
      <c r="EI593" s="60"/>
      <c r="EJ593" s="60"/>
      <c r="EK593" s="60"/>
      <c r="EL593" s="60"/>
      <c r="EM593" s="60"/>
      <c r="EN593" s="60"/>
      <c r="EO593" s="60"/>
      <c r="EP593" s="60"/>
      <c r="EQ593" s="60"/>
      <c r="ER593" s="60"/>
      <c r="ES593" s="60"/>
      <c r="ET593" s="60"/>
      <c r="EU593" s="60"/>
      <c r="EV593" s="60"/>
      <c r="EW593" s="60"/>
      <c r="EX593" s="60"/>
      <c r="EY593" s="60"/>
      <c r="EZ593" s="60"/>
      <c r="FA593" s="60"/>
      <c r="FB593" s="60"/>
      <c r="FC593" s="60"/>
      <c r="FD593" s="60"/>
      <c r="FE593" s="60"/>
      <c r="FF593" s="60"/>
      <c r="FG593" s="60"/>
      <c r="FH593" s="60"/>
      <c r="FI593" s="60"/>
      <c r="FJ593" s="60"/>
      <c r="FK593" s="60"/>
      <c r="FL593" s="60"/>
      <c r="FM593" s="60"/>
      <c r="FN593" s="60"/>
      <c r="FO593" s="60"/>
      <c r="FP593" s="60"/>
      <c r="FQ593" s="60"/>
      <c r="FR593" s="60"/>
      <c r="FS593" s="60"/>
      <c r="FT593" s="60"/>
      <c r="FU593" s="60"/>
      <c r="FV593" s="60"/>
      <c r="FW593" s="60"/>
      <c r="FX593" s="60"/>
      <c r="FY593" s="60"/>
      <c r="FZ593" s="60"/>
      <c r="GA593" s="60"/>
      <c r="GB593" s="60"/>
      <c r="GC593" s="60"/>
      <c r="GD593" s="60"/>
      <c r="GE593" s="60"/>
    </row>
    <row r="594" spans="1:187" ht="17.25" customHeight="1">
      <c r="A594" s="16"/>
      <c r="B594" s="59"/>
      <c r="C594" s="59"/>
      <c r="D594" s="59"/>
      <c r="E594" s="59"/>
      <c r="F594" s="59"/>
      <c r="G594" s="59"/>
      <c r="H594" s="58"/>
      <c r="I594" s="59"/>
      <c r="J594" s="59"/>
      <c r="K594" s="59"/>
      <c r="L594" s="59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  <c r="EK594" s="60"/>
      <c r="EL594" s="60"/>
      <c r="EM594" s="60"/>
      <c r="EN594" s="60"/>
      <c r="EO594" s="60"/>
      <c r="EP594" s="60"/>
      <c r="EQ594" s="60"/>
      <c r="ER594" s="60"/>
      <c r="ES594" s="60"/>
      <c r="ET594" s="60"/>
      <c r="EU594" s="60"/>
      <c r="EV594" s="60"/>
      <c r="EW594" s="60"/>
      <c r="EX594" s="60"/>
      <c r="EY594" s="60"/>
      <c r="EZ594" s="60"/>
      <c r="FA594" s="60"/>
      <c r="FB594" s="60"/>
      <c r="FC594" s="60"/>
      <c r="FD594" s="60"/>
      <c r="FE594" s="60"/>
      <c r="FF594" s="60"/>
      <c r="FG594" s="60"/>
      <c r="FH594" s="60"/>
      <c r="FI594" s="60"/>
      <c r="FJ594" s="60"/>
      <c r="FK594" s="60"/>
      <c r="FL594" s="60"/>
      <c r="FM594" s="60"/>
      <c r="FN594" s="60"/>
      <c r="FO594" s="60"/>
      <c r="FP594" s="60"/>
      <c r="FQ594" s="60"/>
      <c r="FR594" s="60"/>
      <c r="FS594" s="60"/>
      <c r="FT594" s="60"/>
      <c r="FU594" s="60"/>
      <c r="FV594" s="60"/>
      <c r="FW594" s="60"/>
      <c r="FX594" s="60"/>
      <c r="FY594" s="60"/>
      <c r="FZ594" s="60"/>
      <c r="GA594" s="60"/>
      <c r="GB594" s="60"/>
      <c r="GC594" s="60"/>
      <c r="GD594" s="60"/>
      <c r="GE594" s="60"/>
    </row>
    <row r="595" spans="1:187" ht="17.25" customHeight="1">
      <c r="A595" s="16"/>
      <c r="B595" s="59"/>
      <c r="C595" s="59"/>
      <c r="D595" s="59"/>
      <c r="E595" s="59"/>
      <c r="F595" s="59"/>
      <c r="G595" s="59"/>
      <c r="H595" s="58"/>
      <c r="I595" s="59"/>
      <c r="J595" s="59"/>
      <c r="K595" s="59"/>
      <c r="L595" s="59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  <c r="EK595" s="60"/>
      <c r="EL595" s="60"/>
      <c r="EM595" s="60"/>
      <c r="EN595" s="60"/>
      <c r="EO595" s="60"/>
      <c r="EP595" s="60"/>
      <c r="EQ595" s="60"/>
      <c r="ER595" s="60"/>
      <c r="ES595" s="60"/>
      <c r="ET595" s="60"/>
      <c r="EU595" s="60"/>
      <c r="EV595" s="60"/>
      <c r="EW595" s="60"/>
      <c r="EX595" s="60"/>
      <c r="EY595" s="60"/>
      <c r="EZ595" s="60"/>
      <c r="FA595" s="60"/>
      <c r="FB595" s="60"/>
      <c r="FC595" s="60"/>
      <c r="FD595" s="60"/>
      <c r="FE595" s="60"/>
      <c r="FF595" s="60"/>
      <c r="FG595" s="60"/>
      <c r="FH595" s="60"/>
      <c r="FI595" s="60"/>
      <c r="FJ595" s="60"/>
      <c r="FK595" s="60"/>
      <c r="FL595" s="60"/>
      <c r="FM595" s="60"/>
      <c r="FN595" s="60"/>
      <c r="FO595" s="60"/>
      <c r="FP595" s="60"/>
      <c r="FQ595" s="60"/>
      <c r="FR595" s="60"/>
      <c r="FS595" s="60"/>
      <c r="FT595" s="60"/>
      <c r="FU595" s="60"/>
      <c r="FV595" s="60"/>
      <c r="FW595" s="60"/>
      <c r="FX595" s="60"/>
      <c r="FY595" s="60"/>
      <c r="FZ595" s="60"/>
      <c r="GA595" s="60"/>
      <c r="GB595" s="60"/>
      <c r="GC595" s="60"/>
      <c r="GD595" s="60"/>
      <c r="GE595" s="60"/>
    </row>
    <row r="596" spans="1:187" ht="17.25" customHeight="1">
      <c r="A596" s="16"/>
      <c r="B596" s="59"/>
      <c r="C596" s="59"/>
      <c r="D596" s="59"/>
      <c r="E596" s="59"/>
      <c r="F596" s="59"/>
      <c r="G596" s="59"/>
      <c r="H596" s="58"/>
      <c r="I596" s="59"/>
      <c r="J596" s="59"/>
      <c r="K596" s="59"/>
      <c r="L596" s="59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  <c r="EK596" s="60"/>
      <c r="EL596" s="60"/>
      <c r="EM596" s="60"/>
      <c r="EN596" s="60"/>
      <c r="EO596" s="60"/>
      <c r="EP596" s="60"/>
      <c r="EQ596" s="60"/>
      <c r="ER596" s="60"/>
      <c r="ES596" s="60"/>
      <c r="ET596" s="60"/>
      <c r="EU596" s="60"/>
      <c r="EV596" s="60"/>
      <c r="EW596" s="60"/>
      <c r="EX596" s="60"/>
      <c r="EY596" s="60"/>
      <c r="EZ596" s="60"/>
      <c r="FA596" s="60"/>
      <c r="FB596" s="60"/>
      <c r="FC596" s="60"/>
      <c r="FD596" s="60"/>
      <c r="FE596" s="60"/>
      <c r="FF596" s="60"/>
      <c r="FG596" s="60"/>
      <c r="FH596" s="60"/>
      <c r="FI596" s="60"/>
      <c r="FJ596" s="60"/>
      <c r="FK596" s="60"/>
      <c r="FL596" s="60"/>
      <c r="FM596" s="60"/>
      <c r="FN596" s="60"/>
      <c r="FO596" s="60"/>
      <c r="FP596" s="60"/>
      <c r="FQ596" s="60"/>
      <c r="FR596" s="60"/>
      <c r="FS596" s="60"/>
      <c r="FT596" s="60"/>
      <c r="FU596" s="60"/>
      <c r="FV596" s="60"/>
      <c r="FW596" s="60"/>
      <c r="FX596" s="60"/>
      <c r="FY596" s="60"/>
      <c r="FZ596" s="60"/>
      <c r="GA596" s="60"/>
      <c r="GB596" s="60"/>
      <c r="GC596" s="60"/>
      <c r="GD596" s="60"/>
      <c r="GE596" s="60"/>
    </row>
    <row r="597" spans="1:187" ht="17.25" customHeight="1">
      <c r="A597" s="16"/>
      <c r="B597" s="59"/>
      <c r="C597" s="59"/>
      <c r="D597" s="59"/>
      <c r="E597" s="59"/>
      <c r="F597" s="59"/>
      <c r="G597" s="59"/>
      <c r="H597" s="58"/>
      <c r="I597" s="59"/>
      <c r="J597" s="59"/>
      <c r="K597" s="59"/>
      <c r="L597" s="59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  <c r="EK597" s="60"/>
      <c r="EL597" s="60"/>
      <c r="EM597" s="60"/>
      <c r="EN597" s="60"/>
      <c r="EO597" s="60"/>
      <c r="EP597" s="60"/>
      <c r="EQ597" s="60"/>
      <c r="ER597" s="60"/>
      <c r="ES597" s="60"/>
      <c r="ET597" s="60"/>
      <c r="EU597" s="60"/>
      <c r="EV597" s="60"/>
      <c r="EW597" s="60"/>
      <c r="EX597" s="60"/>
      <c r="EY597" s="60"/>
      <c r="EZ597" s="60"/>
      <c r="FA597" s="60"/>
      <c r="FB597" s="60"/>
      <c r="FC597" s="60"/>
      <c r="FD597" s="60"/>
      <c r="FE597" s="60"/>
      <c r="FF597" s="60"/>
      <c r="FG597" s="60"/>
      <c r="FH597" s="60"/>
      <c r="FI597" s="60"/>
      <c r="FJ597" s="60"/>
      <c r="FK597" s="60"/>
      <c r="FL597" s="60"/>
      <c r="FM597" s="60"/>
      <c r="FN597" s="60"/>
      <c r="FO597" s="60"/>
      <c r="FP597" s="60"/>
      <c r="FQ597" s="60"/>
      <c r="FR597" s="60"/>
      <c r="FS597" s="60"/>
      <c r="FT597" s="60"/>
      <c r="FU597" s="60"/>
      <c r="FV597" s="60"/>
      <c r="FW597" s="60"/>
      <c r="FX597" s="60"/>
      <c r="FY597" s="60"/>
      <c r="FZ597" s="60"/>
      <c r="GA597" s="60"/>
      <c r="GB597" s="60"/>
      <c r="GC597" s="60"/>
      <c r="GD597" s="60"/>
      <c r="GE597" s="60"/>
    </row>
    <row r="598" spans="1:187" ht="17.25" customHeight="1">
      <c r="A598" s="16"/>
      <c r="B598" s="59"/>
      <c r="C598" s="59"/>
      <c r="D598" s="59"/>
      <c r="E598" s="59"/>
      <c r="F598" s="59"/>
      <c r="G598" s="59"/>
      <c r="H598" s="58"/>
      <c r="I598" s="59"/>
      <c r="J598" s="59"/>
      <c r="K598" s="59"/>
      <c r="L598" s="59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  <c r="EK598" s="60"/>
      <c r="EL598" s="60"/>
      <c r="EM598" s="60"/>
      <c r="EN598" s="60"/>
      <c r="EO598" s="60"/>
      <c r="EP598" s="60"/>
      <c r="EQ598" s="60"/>
      <c r="ER598" s="60"/>
      <c r="ES598" s="60"/>
      <c r="ET598" s="60"/>
      <c r="EU598" s="60"/>
      <c r="EV598" s="60"/>
      <c r="EW598" s="60"/>
      <c r="EX598" s="60"/>
      <c r="EY598" s="60"/>
      <c r="EZ598" s="60"/>
      <c r="FA598" s="60"/>
      <c r="FB598" s="60"/>
      <c r="FC598" s="60"/>
      <c r="FD598" s="60"/>
      <c r="FE598" s="60"/>
      <c r="FF598" s="60"/>
      <c r="FG598" s="60"/>
      <c r="FH598" s="60"/>
      <c r="FI598" s="60"/>
      <c r="FJ598" s="60"/>
      <c r="FK598" s="60"/>
      <c r="FL598" s="60"/>
      <c r="FM598" s="60"/>
      <c r="FN598" s="60"/>
      <c r="FO598" s="60"/>
      <c r="FP598" s="60"/>
      <c r="FQ598" s="60"/>
      <c r="FR598" s="60"/>
      <c r="FS598" s="60"/>
      <c r="FT598" s="60"/>
      <c r="FU598" s="60"/>
      <c r="FV598" s="60"/>
      <c r="FW598" s="60"/>
      <c r="FX598" s="60"/>
      <c r="FY598" s="60"/>
      <c r="FZ598" s="60"/>
      <c r="GA598" s="60"/>
      <c r="GB598" s="60"/>
      <c r="GC598" s="60"/>
      <c r="GD598" s="60"/>
      <c r="GE598" s="60"/>
    </row>
    <row r="599" spans="1:187" ht="17.25" customHeight="1">
      <c r="A599" s="16"/>
      <c r="B599" s="59"/>
      <c r="C599" s="59"/>
      <c r="D599" s="59"/>
      <c r="E599" s="59"/>
      <c r="F599" s="59"/>
      <c r="G599" s="59"/>
      <c r="H599" s="58"/>
      <c r="I599" s="59"/>
      <c r="J599" s="59"/>
      <c r="K599" s="59"/>
      <c r="L599" s="59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  <c r="EK599" s="60"/>
      <c r="EL599" s="60"/>
      <c r="EM599" s="60"/>
      <c r="EN599" s="60"/>
      <c r="EO599" s="60"/>
      <c r="EP599" s="60"/>
      <c r="EQ599" s="60"/>
      <c r="ER599" s="60"/>
      <c r="ES599" s="60"/>
      <c r="ET599" s="60"/>
      <c r="EU599" s="60"/>
      <c r="EV599" s="60"/>
      <c r="EW599" s="60"/>
      <c r="EX599" s="60"/>
      <c r="EY599" s="60"/>
      <c r="EZ599" s="60"/>
      <c r="FA599" s="60"/>
      <c r="FB599" s="60"/>
      <c r="FC599" s="60"/>
      <c r="FD599" s="60"/>
      <c r="FE599" s="60"/>
      <c r="FF599" s="60"/>
      <c r="FG599" s="60"/>
      <c r="FH599" s="60"/>
      <c r="FI599" s="60"/>
      <c r="FJ599" s="60"/>
      <c r="FK599" s="60"/>
      <c r="FL599" s="60"/>
      <c r="FM599" s="60"/>
      <c r="FN599" s="60"/>
      <c r="FO599" s="60"/>
      <c r="FP599" s="60"/>
      <c r="FQ599" s="60"/>
      <c r="FR599" s="60"/>
      <c r="FS599" s="60"/>
      <c r="FT599" s="60"/>
      <c r="FU599" s="60"/>
      <c r="FV599" s="60"/>
      <c r="FW599" s="60"/>
      <c r="FX599" s="60"/>
      <c r="FY599" s="60"/>
      <c r="FZ599" s="60"/>
      <c r="GA599" s="60"/>
      <c r="GB599" s="60"/>
      <c r="GC599" s="60"/>
      <c r="GD599" s="60"/>
      <c r="GE599" s="60"/>
    </row>
    <row r="600" spans="1:187" ht="17.25" customHeight="1">
      <c r="A600" s="16"/>
      <c r="B600" s="59"/>
      <c r="C600" s="59"/>
      <c r="D600" s="59"/>
      <c r="E600" s="59"/>
      <c r="F600" s="59"/>
      <c r="G600" s="59"/>
      <c r="H600" s="58"/>
      <c r="I600" s="59"/>
      <c r="J600" s="59"/>
      <c r="K600" s="59"/>
      <c r="L600" s="59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  <c r="EK600" s="60"/>
      <c r="EL600" s="60"/>
      <c r="EM600" s="60"/>
      <c r="EN600" s="60"/>
      <c r="EO600" s="60"/>
      <c r="EP600" s="60"/>
      <c r="EQ600" s="60"/>
      <c r="ER600" s="60"/>
      <c r="ES600" s="60"/>
      <c r="ET600" s="60"/>
      <c r="EU600" s="60"/>
      <c r="EV600" s="60"/>
      <c r="EW600" s="60"/>
      <c r="EX600" s="60"/>
      <c r="EY600" s="60"/>
      <c r="EZ600" s="60"/>
      <c r="FA600" s="60"/>
      <c r="FB600" s="60"/>
      <c r="FC600" s="60"/>
      <c r="FD600" s="60"/>
      <c r="FE600" s="60"/>
      <c r="FF600" s="60"/>
      <c r="FG600" s="60"/>
      <c r="FH600" s="60"/>
      <c r="FI600" s="60"/>
      <c r="FJ600" s="60"/>
      <c r="FK600" s="60"/>
      <c r="FL600" s="60"/>
      <c r="FM600" s="60"/>
      <c r="FN600" s="60"/>
      <c r="FO600" s="60"/>
      <c r="FP600" s="60"/>
      <c r="FQ600" s="60"/>
      <c r="FR600" s="60"/>
      <c r="FS600" s="60"/>
      <c r="FT600" s="60"/>
      <c r="FU600" s="60"/>
      <c r="FV600" s="60"/>
      <c r="FW600" s="60"/>
      <c r="FX600" s="60"/>
      <c r="FY600" s="60"/>
      <c r="FZ600" s="60"/>
      <c r="GA600" s="60"/>
      <c r="GB600" s="60"/>
      <c r="GC600" s="60"/>
      <c r="GD600" s="60"/>
      <c r="GE600" s="60"/>
    </row>
    <row r="601" spans="1:187" ht="17.25" customHeight="1">
      <c r="A601" s="16"/>
      <c r="B601" s="59"/>
      <c r="C601" s="59"/>
      <c r="D601" s="59"/>
      <c r="E601" s="59"/>
      <c r="F601" s="59"/>
      <c r="G601" s="59"/>
      <c r="H601" s="58"/>
      <c r="I601" s="59"/>
      <c r="J601" s="59"/>
      <c r="K601" s="59"/>
      <c r="L601" s="59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  <c r="EK601" s="60"/>
      <c r="EL601" s="60"/>
      <c r="EM601" s="60"/>
      <c r="EN601" s="60"/>
      <c r="EO601" s="60"/>
      <c r="EP601" s="60"/>
      <c r="EQ601" s="60"/>
      <c r="ER601" s="60"/>
      <c r="ES601" s="60"/>
      <c r="ET601" s="60"/>
      <c r="EU601" s="60"/>
      <c r="EV601" s="60"/>
      <c r="EW601" s="60"/>
      <c r="EX601" s="60"/>
      <c r="EY601" s="60"/>
      <c r="EZ601" s="60"/>
      <c r="FA601" s="60"/>
      <c r="FB601" s="60"/>
      <c r="FC601" s="60"/>
      <c r="FD601" s="60"/>
      <c r="FE601" s="60"/>
      <c r="FF601" s="60"/>
      <c r="FG601" s="60"/>
      <c r="FH601" s="60"/>
      <c r="FI601" s="60"/>
      <c r="FJ601" s="60"/>
      <c r="FK601" s="60"/>
      <c r="FL601" s="60"/>
      <c r="FM601" s="60"/>
      <c r="FN601" s="60"/>
      <c r="FO601" s="60"/>
      <c r="FP601" s="60"/>
      <c r="FQ601" s="60"/>
      <c r="FR601" s="60"/>
      <c r="FS601" s="60"/>
      <c r="FT601" s="60"/>
      <c r="FU601" s="60"/>
      <c r="FV601" s="60"/>
      <c r="FW601" s="60"/>
      <c r="FX601" s="60"/>
      <c r="FY601" s="60"/>
      <c r="FZ601" s="60"/>
      <c r="GA601" s="60"/>
      <c r="GB601" s="60"/>
      <c r="GC601" s="60"/>
      <c r="GD601" s="60"/>
      <c r="GE601" s="60"/>
    </row>
    <row r="602" spans="1:187" ht="17.25" customHeight="1">
      <c r="A602" s="16"/>
      <c r="B602" s="59"/>
      <c r="C602" s="59"/>
      <c r="D602" s="59"/>
      <c r="E602" s="59"/>
      <c r="F602" s="59"/>
      <c r="G602" s="59"/>
      <c r="H602" s="58"/>
      <c r="I602" s="59"/>
      <c r="J602" s="59"/>
      <c r="K602" s="59"/>
      <c r="L602" s="59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  <c r="EK602" s="60"/>
      <c r="EL602" s="60"/>
      <c r="EM602" s="60"/>
      <c r="EN602" s="60"/>
      <c r="EO602" s="60"/>
      <c r="EP602" s="60"/>
      <c r="EQ602" s="60"/>
      <c r="ER602" s="60"/>
      <c r="ES602" s="60"/>
      <c r="ET602" s="60"/>
      <c r="EU602" s="60"/>
      <c r="EV602" s="60"/>
      <c r="EW602" s="60"/>
      <c r="EX602" s="60"/>
      <c r="EY602" s="60"/>
      <c r="EZ602" s="60"/>
      <c r="FA602" s="60"/>
      <c r="FB602" s="60"/>
      <c r="FC602" s="60"/>
      <c r="FD602" s="60"/>
      <c r="FE602" s="60"/>
      <c r="FF602" s="60"/>
      <c r="FG602" s="60"/>
      <c r="FH602" s="60"/>
      <c r="FI602" s="60"/>
      <c r="FJ602" s="60"/>
      <c r="FK602" s="60"/>
      <c r="FL602" s="60"/>
      <c r="FM602" s="60"/>
      <c r="FN602" s="60"/>
      <c r="FO602" s="60"/>
      <c r="FP602" s="60"/>
      <c r="FQ602" s="60"/>
      <c r="FR602" s="60"/>
      <c r="FS602" s="60"/>
      <c r="FT602" s="60"/>
      <c r="FU602" s="60"/>
      <c r="FV602" s="60"/>
      <c r="FW602" s="60"/>
      <c r="FX602" s="60"/>
      <c r="FY602" s="60"/>
      <c r="FZ602" s="60"/>
      <c r="GA602" s="60"/>
      <c r="GB602" s="60"/>
      <c r="GC602" s="60"/>
      <c r="GD602" s="60"/>
      <c r="GE602" s="60"/>
    </row>
    <row r="603" spans="1:187" ht="17.25" customHeight="1">
      <c r="A603" s="16"/>
      <c r="B603" s="59"/>
      <c r="C603" s="59"/>
      <c r="D603" s="59"/>
      <c r="E603" s="59"/>
      <c r="F603" s="59"/>
      <c r="G603" s="59"/>
      <c r="H603" s="58"/>
      <c r="I603" s="59"/>
      <c r="J603" s="59"/>
      <c r="K603" s="59"/>
      <c r="L603" s="59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  <c r="EK603" s="60"/>
      <c r="EL603" s="60"/>
      <c r="EM603" s="60"/>
      <c r="EN603" s="60"/>
      <c r="EO603" s="60"/>
      <c r="EP603" s="60"/>
      <c r="EQ603" s="60"/>
      <c r="ER603" s="60"/>
      <c r="ES603" s="60"/>
      <c r="ET603" s="60"/>
      <c r="EU603" s="60"/>
      <c r="EV603" s="60"/>
      <c r="EW603" s="60"/>
      <c r="EX603" s="60"/>
      <c r="EY603" s="60"/>
      <c r="EZ603" s="60"/>
      <c r="FA603" s="60"/>
      <c r="FB603" s="60"/>
      <c r="FC603" s="60"/>
      <c r="FD603" s="60"/>
      <c r="FE603" s="60"/>
      <c r="FF603" s="60"/>
      <c r="FG603" s="60"/>
      <c r="FH603" s="60"/>
      <c r="FI603" s="60"/>
      <c r="FJ603" s="60"/>
      <c r="FK603" s="60"/>
      <c r="FL603" s="60"/>
      <c r="FM603" s="60"/>
      <c r="FN603" s="60"/>
      <c r="FO603" s="60"/>
      <c r="FP603" s="60"/>
      <c r="FQ603" s="60"/>
      <c r="FR603" s="60"/>
      <c r="FS603" s="60"/>
      <c r="FT603" s="60"/>
      <c r="FU603" s="60"/>
      <c r="FV603" s="60"/>
      <c r="FW603" s="60"/>
      <c r="FX603" s="60"/>
      <c r="FY603" s="60"/>
      <c r="FZ603" s="60"/>
      <c r="GA603" s="60"/>
      <c r="GB603" s="60"/>
      <c r="GC603" s="60"/>
      <c r="GD603" s="60"/>
      <c r="GE603" s="60"/>
    </row>
    <row r="604" spans="1:187" ht="17.25" customHeight="1">
      <c r="A604" s="16"/>
      <c r="B604" s="59"/>
      <c r="C604" s="59"/>
      <c r="D604" s="59"/>
      <c r="E604" s="59"/>
      <c r="F604" s="59"/>
      <c r="G604" s="59"/>
      <c r="H604" s="58"/>
      <c r="I604" s="59"/>
      <c r="J604" s="59"/>
      <c r="K604" s="59"/>
      <c r="L604" s="59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  <c r="EK604" s="60"/>
      <c r="EL604" s="60"/>
      <c r="EM604" s="60"/>
      <c r="EN604" s="60"/>
      <c r="EO604" s="60"/>
      <c r="EP604" s="60"/>
      <c r="EQ604" s="60"/>
      <c r="ER604" s="60"/>
      <c r="ES604" s="60"/>
      <c r="ET604" s="60"/>
      <c r="EU604" s="60"/>
      <c r="EV604" s="60"/>
      <c r="EW604" s="60"/>
      <c r="EX604" s="60"/>
      <c r="EY604" s="60"/>
      <c r="EZ604" s="60"/>
      <c r="FA604" s="60"/>
      <c r="FB604" s="60"/>
      <c r="FC604" s="60"/>
      <c r="FD604" s="60"/>
      <c r="FE604" s="60"/>
      <c r="FF604" s="60"/>
      <c r="FG604" s="60"/>
      <c r="FH604" s="60"/>
      <c r="FI604" s="60"/>
      <c r="FJ604" s="60"/>
      <c r="FK604" s="60"/>
      <c r="FL604" s="60"/>
      <c r="FM604" s="60"/>
      <c r="FN604" s="60"/>
      <c r="FO604" s="60"/>
      <c r="FP604" s="60"/>
      <c r="FQ604" s="60"/>
      <c r="FR604" s="60"/>
      <c r="FS604" s="60"/>
      <c r="FT604" s="60"/>
      <c r="FU604" s="60"/>
      <c r="FV604" s="60"/>
      <c r="FW604" s="60"/>
      <c r="FX604" s="60"/>
      <c r="FY604" s="60"/>
      <c r="FZ604" s="60"/>
      <c r="GA604" s="60"/>
      <c r="GB604" s="60"/>
      <c r="GC604" s="60"/>
      <c r="GD604" s="60"/>
      <c r="GE604" s="60"/>
    </row>
    <row r="605" spans="1:187" ht="17.25" customHeight="1">
      <c r="A605" s="16"/>
      <c r="B605" s="59"/>
      <c r="C605" s="59"/>
      <c r="D605" s="59"/>
      <c r="E605" s="59"/>
      <c r="F605" s="59"/>
      <c r="G605" s="59"/>
      <c r="H605" s="58"/>
      <c r="I605" s="59"/>
      <c r="J605" s="59"/>
      <c r="K605" s="59"/>
      <c r="L605" s="59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  <c r="EK605" s="60"/>
      <c r="EL605" s="60"/>
      <c r="EM605" s="60"/>
      <c r="EN605" s="60"/>
      <c r="EO605" s="60"/>
      <c r="EP605" s="60"/>
      <c r="EQ605" s="60"/>
      <c r="ER605" s="60"/>
      <c r="ES605" s="60"/>
      <c r="ET605" s="60"/>
      <c r="EU605" s="60"/>
      <c r="EV605" s="60"/>
      <c r="EW605" s="60"/>
      <c r="EX605" s="60"/>
      <c r="EY605" s="60"/>
      <c r="EZ605" s="60"/>
      <c r="FA605" s="60"/>
      <c r="FB605" s="60"/>
      <c r="FC605" s="60"/>
      <c r="FD605" s="60"/>
      <c r="FE605" s="60"/>
      <c r="FF605" s="60"/>
      <c r="FG605" s="60"/>
      <c r="FH605" s="60"/>
      <c r="FI605" s="60"/>
      <c r="FJ605" s="60"/>
      <c r="FK605" s="60"/>
      <c r="FL605" s="60"/>
      <c r="FM605" s="60"/>
      <c r="FN605" s="60"/>
      <c r="FO605" s="60"/>
      <c r="FP605" s="60"/>
      <c r="FQ605" s="60"/>
      <c r="FR605" s="60"/>
      <c r="FS605" s="60"/>
      <c r="FT605" s="60"/>
      <c r="FU605" s="60"/>
      <c r="FV605" s="60"/>
      <c r="FW605" s="60"/>
      <c r="FX605" s="60"/>
      <c r="FY605" s="60"/>
      <c r="FZ605" s="60"/>
      <c r="GA605" s="60"/>
      <c r="GB605" s="60"/>
      <c r="GC605" s="60"/>
      <c r="GD605" s="60"/>
      <c r="GE605" s="60"/>
    </row>
    <row r="606" spans="1:187" ht="17.25" customHeight="1">
      <c r="A606" s="16"/>
      <c r="B606" s="59"/>
      <c r="C606" s="59"/>
      <c r="D606" s="59"/>
      <c r="E606" s="59"/>
      <c r="F606" s="59"/>
      <c r="G606" s="59"/>
      <c r="H606" s="58"/>
      <c r="I606" s="59"/>
      <c r="J606" s="59"/>
      <c r="K606" s="59"/>
      <c r="L606" s="59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  <c r="EK606" s="60"/>
      <c r="EL606" s="60"/>
      <c r="EM606" s="60"/>
      <c r="EN606" s="60"/>
      <c r="EO606" s="60"/>
      <c r="EP606" s="60"/>
      <c r="EQ606" s="60"/>
      <c r="ER606" s="60"/>
      <c r="ES606" s="60"/>
      <c r="ET606" s="60"/>
      <c r="EU606" s="60"/>
      <c r="EV606" s="60"/>
      <c r="EW606" s="60"/>
      <c r="EX606" s="60"/>
      <c r="EY606" s="60"/>
      <c r="EZ606" s="60"/>
      <c r="FA606" s="60"/>
      <c r="FB606" s="60"/>
      <c r="FC606" s="60"/>
      <c r="FD606" s="60"/>
      <c r="FE606" s="60"/>
      <c r="FF606" s="60"/>
      <c r="FG606" s="60"/>
      <c r="FH606" s="60"/>
      <c r="FI606" s="60"/>
      <c r="FJ606" s="60"/>
      <c r="FK606" s="60"/>
      <c r="FL606" s="60"/>
      <c r="FM606" s="60"/>
      <c r="FN606" s="60"/>
      <c r="FO606" s="60"/>
      <c r="FP606" s="60"/>
      <c r="FQ606" s="60"/>
      <c r="FR606" s="60"/>
      <c r="FS606" s="60"/>
      <c r="FT606" s="60"/>
      <c r="FU606" s="60"/>
      <c r="FV606" s="60"/>
      <c r="FW606" s="60"/>
      <c r="FX606" s="60"/>
      <c r="FY606" s="60"/>
      <c r="FZ606" s="60"/>
      <c r="GA606" s="60"/>
      <c r="GB606" s="60"/>
      <c r="GC606" s="60"/>
      <c r="GD606" s="60"/>
      <c r="GE606" s="60"/>
    </row>
    <row r="607" spans="1:187" ht="17.25" customHeight="1">
      <c r="A607" s="16"/>
      <c r="B607" s="59"/>
      <c r="C607" s="59"/>
      <c r="D607" s="59"/>
      <c r="E607" s="59"/>
      <c r="F607" s="59"/>
      <c r="G607" s="59"/>
      <c r="H607" s="58"/>
      <c r="I607" s="59"/>
      <c r="J607" s="59"/>
      <c r="K607" s="59"/>
      <c r="L607" s="59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  <c r="EK607" s="60"/>
      <c r="EL607" s="60"/>
      <c r="EM607" s="60"/>
      <c r="EN607" s="60"/>
      <c r="EO607" s="60"/>
      <c r="EP607" s="60"/>
      <c r="EQ607" s="60"/>
      <c r="ER607" s="60"/>
      <c r="ES607" s="60"/>
      <c r="ET607" s="60"/>
      <c r="EU607" s="60"/>
      <c r="EV607" s="60"/>
      <c r="EW607" s="60"/>
      <c r="EX607" s="60"/>
      <c r="EY607" s="60"/>
      <c r="EZ607" s="60"/>
      <c r="FA607" s="60"/>
      <c r="FB607" s="60"/>
      <c r="FC607" s="60"/>
      <c r="FD607" s="60"/>
      <c r="FE607" s="60"/>
      <c r="FF607" s="60"/>
      <c r="FG607" s="60"/>
      <c r="FH607" s="60"/>
      <c r="FI607" s="60"/>
      <c r="FJ607" s="60"/>
      <c r="FK607" s="60"/>
      <c r="FL607" s="60"/>
      <c r="FM607" s="60"/>
      <c r="FN607" s="60"/>
      <c r="FO607" s="60"/>
      <c r="FP607" s="60"/>
      <c r="FQ607" s="60"/>
      <c r="FR607" s="60"/>
      <c r="FS607" s="60"/>
      <c r="FT607" s="60"/>
      <c r="FU607" s="60"/>
      <c r="FV607" s="60"/>
      <c r="FW607" s="60"/>
      <c r="FX607" s="60"/>
      <c r="FY607" s="60"/>
      <c r="FZ607" s="60"/>
      <c r="GA607" s="60"/>
      <c r="GB607" s="60"/>
      <c r="GC607" s="60"/>
      <c r="GD607" s="60"/>
      <c r="GE607" s="60"/>
    </row>
    <row r="608" spans="1:187" ht="17.25" customHeight="1">
      <c r="A608" s="16"/>
      <c r="B608" s="59"/>
      <c r="C608" s="59"/>
      <c r="D608" s="59"/>
      <c r="E608" s="59"/>
      <c r="F608" s="59"/>
      <c r="G608" s="59"/>
      <c r="H608" s="58"/>
      <c r="I608" s="59"/>
      <c r="J608" s="59"/>
      <c r="K608" s="59"/>
      <c r="L608" s="59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  <c r="EK608" s="60"/>
      <c r="EL608" s="60"/>
      <c r="EM608" s="60"/>
      <c r="EN608" s="60"/>
      <c r="EO608" s="60"/>
      <c r="EP608" s="60"/>
      <c r="EQ608" s="60"/>
      <c r="ER608" s="60"/>
      <c r="ES608" s="60"/>
      <c r="ET608" s="60"/>
      <c r="EU608" s="60"/>
      <c r="EV608" s="60"/>
      <c r="EW608" s="60"/>
      <c r="EX608" s="60"/>
      <c r="EY608" s="60"/>
      <c r="EZ608" s="60"/>
      <c r="FA608" s="60"/>
      <c r="FB608" s="60"/>
      <c r="FC608" s="60"/>
      <c r="FD608" s="60"/>
      <c r="FE608" s="60"/>
      <c r="FF608" s="60"/>
      <c r="FG608" s="60"/>
      <c r="FH608" s="60"/>
      <c r="FI608" s="60"/>
      <c r="FJ608" s="60"/>
      <c r="FK608" s="60"/>
      <c r="FL608" s="60"/>
      <c r="FM608" s="60"/>
      <c r="FN608" s="60"/>
      <c r="FO608" s="60"/>
      <c r="FP608" s="60"/>
      <c r="FQ608" s="60"/>
      <c r="FR608" s="60"/>
      <c r="FS608" s="60"/>
      <c r="FT608" s="60"/>
      <c r="FU608" s="60"/>
      <c r="FV608" s="60"/>
      <c r="FW608" s="60"/>
      <c r="FX608" s="60"/>
      <c r="FY608" s="60"/>
      <c r="FZ608" s="60"/>
      <c r="GA608" s="60"/>
      <c r="GB608" s="60"/>
      <c r="GC608" s="60"/>
      <c r="GD608" s="60"/>
      <c r="GE608" s="60"/>
    </row>
    <row r="609" spans="1:187" ht="17.25" customHeight="1">
      <c r="A609" s="16"/>
      <c r="B609" s="59"/>
      <c r="C609" s="59"/>
      <c r="D609" s="59"/>
      <c r="E609" s="59"/>
      <c r="F609" s="59"/>
      <c r="G609" s="59"/>
      <c r="H609" s="58"/>
      <c r="I609" s="59"/>
      <c r="J609" s="59"/>
      <c r="K609" s="59"/>
      <c r="L609" s="59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  <c r="EK609" s="60"/>
      <c r="EL609" s="60"/>
      <c r="EM609" s="60"/>
      <c r="EN609" s="60"/>
      <c r="EO609" s="60"/>
      <c r="EP609" s="60"/>
      <c r="EQ609" s="60"/>
      <c r="ER609" s="60"/>
      <c r="ES609" s="60"/>
      <c r="ET609" s="60"/>
      <c r="EU609" s="60"/>
      <c r="EV609" s="60"/>
      <c r="EW609" s="60"/>
      <c r="EX609" s="60"/>
      <c r="EY609" s="60"/>
      <c r="EZ609" s="60"/>
      <c r="FA609" s="60"/>
      <c r="FB609" s="60"/>
      <c r="FC609" s="60"/>
      <c r="FD609" s="60"/>
      <c r="FE609" s="60"/>
      <c r="FF609" s="60"/>
      <c r="FG609" s="60"/>
      <c r="FH609" s="60"/>
      <c r="FI609" s="60"/>
      <c r="FJ609" s="60"/>
      <c r="FK609" s="60"/>
      <c r="FL609" s="60"/>
      <c r="FM609" s="60"/>
      <c r="FN609" s="60"/>
      <c r="FO609" s="60"/>
      <c r="FP609" s="60"/>
      <c r="FQ609" s="60"/>
      <c r="FR609" s="60"/>
      <c r="FS609" s="60"/>
      <c r="FT609" s="60"/>
      <c r="FU609" s="60"/>
      <c r="FV609" s="60"/>
      <c r="FW609" s="60"/>
      <c r="FX609" s="60"/>
      <c r="FY609" s="60"/>
      <c r="FZ609" s="60"/>
      <c r="GA609" s="60"/>
      <c r="GB609" s="60"/>
      <c r="GC609" s="60"/>
      <c r="GD609" s="60"/>
      <c r="GE609" s="60"/>
    </row>
    <row r="610" spans="1:187" ht="17.25" customHeight="1">
      <c r="A610" s="16"/>
      <c r="B610" s="59"/>
      <c r="C610" s="59"/>
      <c r="D610" s="59"/>
      <c r="E610" s="59"/>
      <c r="F610" s="59"/>
      <c r="G610" s="59"/>
      <c r="H610" s="58"/>
      <c r="I610" s="59"/>
      <c r="J610" s="59"/>
      <c r="K610" s="59"/>
      <c r="L610" s="59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  <c r="BX610" s="60"/>
      <c r="BY610" s="60"/>
      <c r="BZ610" s="60"/>
      <c r="CA610" s="60"/>
      <c r="CB610" s="60"/>
      <c r="CC610" s="60"/>
      <c r="CD610" s="60"/>
      <c r="CE610" s="60"/>
      <c r="CF610" s="60"/>
      <c r="CG610" s="60"/>
      <c r="CH610" s="60"/>
      <c r="CI610" s="60"/>
      <c r="CJ610" s="60"/>
      <c r="CK610" s="60"/>
      <c r="CL610" s="60"/>
      <c r="CM610" s="60"/>
      <c r="CN610" s="60"/>
      <c r="CO610" s="60"/>
      <c r="CP610" s="60"/>
      <c r="CQ610" s="60"/>
      <c r="CR610" s="60"/>
      <c r="CS610" s="60"/>
      <c r="CT610" s="60"/>
      <c r="CU610" s="60"/>
      <c r="CV610" s="60"/>
      <c r="CW610" s="60"/>
      <c r="CX610" s="60"/>
      <c r="CY610" s="60"/>
      <c r="CZ610" s="60"/>
      <c r="DA610" s="60"/>
      <c r="DB610" s="60"/>
      <c r="DC610" s="60"/>
      <c r="DD610" s="60"/>
      <c r="DE610" s="60"/>
      <c r="DF610" s="60"/>
      <c r="DG610" s="60"/>
      <c r="DH610" s="60"/>
      <c r="DI610" s="60"/>
      <c r="DJ610" s="60"/>
      <c r="DK610" s="60"/>
      <c r="DL610" s="60"/>
      <c r="DM610" s="60"/>
      <c r="DN610" s="60"/>
      <c r="DO610" s="60"/>
      <c r="DP610" s="60"/>
      <c r="DQ610" s="60"/>
      <c r="DR610" s="60"/>
      <c r="DS610" s="60"/>
      <c r="DT610" s="60"/>
      <c r="DU610" s="60"/>
      <c r="DV610" s="60"/>
      <c r="DW610" s="60"/>
      <c r="DX610" s="60"/>
      <c r="DY610" s="60"/>
      <c r="DZ610" s="60"/>
      <c r="EA610" s="60"/>
      <c r="EB610" s="60"/>
      <c r="EC610" s="60"/>
      <c r="ED610" s="60"/>
      <c r="EE610" s="60"/>
      <c r="EF610" s="60"/>
      <c r="EG610" s="60"/>
      <c r="EH610" s="60"/>
      <c r="EI610" s="60"/>
      <c r="EJ610" s="60"/>
      <c r="EK610" s="60"/>
      <c r="EL610" s="60"/>
      <c r="EM610" s="60"/>
      <c r="EN610" s="60"/>
      <c r="EO610" s="60"/>
      <c r="EP610" s="60"/>
      <c r="EQ610" s="60"/>
      <c r="ER610" s="60"/>
      <c r="ES610" s="60"/>
      <c r="ET610" s="60"/>
      <c r="EU610" s="60"/>
      <c r="EV610" s="60"/>
      <c r="EW610" s="60"/>
      <c r="EX610" s="60"/>
      <c r="EY610" s="60"/>
      <c r="EZ610" s="60"/>
      <c r="FA610" s="60"/>
      <c r="FB610" s="60"/>
      <c r="FC610" s="60"/>
      <c r="FD610" s="60"/>
      <c r="FE610" s="60"/>
      <c r="FF610" s="60"/>
      <c r="FG610" s="60"/>
      <c r="FH610" s="60"/>
      <c r="FI610" s="60"/>
      <c r="FJ610" s="60"/>
      <c r="FK610" s="60"/>
      <c r="FL610" s="60"/>
      <c r="FM610" s="60"/>
      <c r="FN610" s="60"/>
      <c r="FO610" s="60"/>
      <c r="FP610" s="60"/>
      <c r="FQ610" s="60"/>
      <c r="FR610" s="60"/>
      <c r="FS610" s="60"/>
      <c r="FT610" s="60"/>
      <c r="FU610" s="60"/>
      <c r="FV610" s="60"/>
      <c r="FW610" s="60"/>
      <c r="FX610" s="60"/>
      <c r="FY610" s="60"/>
      <c r="FZ610" s="60"/>
      <c r="GA610" s="60"/>
      <c r="GB610" s="60"/>
      <c r="GC610" s="60"/>
      <c r="GD610" s="60"/>
      <c r="GE610" s="60"/>
    </row>
    <row r="611" spans="1:187" ht="17.25" customHeight="1">
      <c r="A611" s="16"/>
      <c r="B611" s="59"/>
      <c r="C611" s="59"/>
      <c r="D611" s="59"/>
      <c r="E611" s="59"/>
      <c r="F611" s="59"/>
      <c r="G611" s="59"/>
      <c r="H611" s="58"/>
      <c r="I611" s="59"/>
      <c r="J611" s="59"/>
      <c r="K611" s="59"/>
      <c r="L611" s="59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  <c r="EK611" s="60"/>
      <c r="EL611" s="60"/>
      <c r="EM611" s="60"/>
      <c r="EN611" s="60"/>
      <c r="EO611" s="60"/>
      <c r="EP611" s="60"/>
      <c r="EQ611" s="60"/>
      <c r="ER611" s="60"/>
      <c r="ES611" s="60"/>
      <c r="ET611" s="60"/>
      <c r="EU611" s="60"/>
      <c r="EV611" s="60"/>
      <c r="EW611" s="60"/>
      <c r="EX611" s="60"/>
      <c r="EY611" s="60"/>
      <c r="EZ611" s="60"/>
      <c r="FA611" s="60"/>
      <c r="FB611" s="60"/>
      <c r="FC611" s="60"/>
      <c r="FD611" s="60"/>
      <c r="FE611" s="60"/>
      <c r="FF611" s="60"/>
      <c r="FG611" s="60"/>
      <c r="FH611" s="60"/>
      <c r="FI611" s="60"/>
      <c r="FJ611" s="60"/>
      <c r="FK611" s="60"/>
      <c r="FL611" s="60"/>
      <c r="FM611" s="60"/>
      <c r="FN611" s="60"/>
      <c r="FO611" s="60"/>
      <c r="FP611" s="60"/>
      <c r="FQ611" s="60"/>
      <c r="FR611" s="60"/>
      <c r="FS611" s="60"/>
      <c r="FT611" s="60"/>
      <c r="FU611" s="60"/>
      <c r="FV611" s="60"/>
      <c r="FW611" s="60"/>
      <c r="FX611" s="60"/>
      <c r="FY611" s="60"/>
      <c r="FZ611" s="60"/>
      <c r="GA611" s="60"/>
      <c r="GB611" s="60"/>
      <c r="GC611" s="60"/>
      <c r="GD611" s="60"/>
      <c r="GE611" s="60"/>
    </row>
    <row r="612" spans="1:187" ht="17.25" customHeight="1">
      <c r="A612" s="16"/>
      <c r="B612" s="59"/>
      <c r="C612" s="59"/>
      <c r="D612" s="59"/>
      <c r="E612" s="59"/>
      <c r="F612" s="59"/>
      <c r="G612" s="59"/>
      <c r="H612" s="58"/>
      <c r="I612" s="59"/>
      <c r="J612" s="59"/>
      <c r="K612" s="59"/>
      <c r="L612" s="59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  <c r="EK612" s="60"/>
      <c r="EL612" s="60"/>
      <c r="EM612" s="60"/>
      <c r="EN612" s="60"/>
      <c r="EO612" s="60"/>
      <c r="EP612" s="60"/>
      <c r="EQ612" s="60"/>
      <c r="ER612" s="60"/>
      <c r="ES612" s="60"/>
      <c r="ET612" s="60"/>
      <c r="EU612" s="60"/>
      <c r="EV612" s="60"/>
      <c r="EW612" s="60"/>
      <c r="EX612" s="60"/>
      <c r="EY612" s="60"/>
      <c r="EZ612" s="60"/>
      <c r="FA612" s="60"/>
      <c r="FB612" s="60"/>
      <c r="FC612" s="60"/>
      <c r="FD612" s="60"/>
      <c r="FE612" s="60"/>
      <c r="FF612" s="60"/>
      <c r="FG612" s="60"/>
      <c r="FH612" s="60"/>
      <c r="FI612" s="60"/>
      <c r="FJ612" s="60"/>
      <c r="FK612" s="60"/>
      <c r="FL612" s="60"/>
      <c r="FM612" s="60"/>
      <c r="FN612" s="60"/>
      <c r="FO612" s="60"/>
      <c r="FP612" s="60"/>
      <c r="FQ612" s="60"/>
      <c r="FR612" s="60"/>
      <c r="FS612" s="60"/>
      <c r="FT612" s="60"/>
      <c r="FU612" s="60"/>
      <c r="FV612" s="60"/>
      <c r="FW612" s="60"/>
      <c r="FX612" s="60"/>
      <c r="FY612" s="60"/>
      <c r="FZ612" s="60"/>
      <c r="GA612" s="60"/>
      <c r="GB612" s="60"/>
      <c r="GC612" s="60"/>
      <c r="GD612" s="60"/>
      <c r="GE612" s="60"/>
    </row>
    <row r="613" spans="1:187" ht="17.25" customHeight="1">
      <c r="A613" s="16"/>
      <c r="B613" s="59"/>
      <c r="C613" s="59"/>
      <c r="D613" s="59"/>
      <c r="E613" s="59"/>
      <c r="F613" s="59"/>
      <c r="G613" s="59"/>
      <c r="H613" s="58"/>
      <c r="I613" s="59"/>
      <c r="J613" s="59"/>
      <c r="K613" s="59"/>
      <c r="L613" s="59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  <c r="CW613" s="60"/>
      <c r="CX613" s="60"/>
      <c r="CY613" s="60"/>
      <c r="CZ613" s="60"/>
      <c r="DA613" s="60"/>
      <c r="DB613" s="60"/>
      <c r="DC613" s="60"/>
      <c r="DD613" s="60"/>
      <c r="DE613" s="60"/>
      <c r="DF613" s="60"/>
      <c r="DG613" s="60"/>
      <c r="DH613" s="60"/>
      <c r="DI613" s="60"/>
      <c r="DJ613" s="60"/>
      <c r="DK613" s="60"/>
      <c r="DL613" s="60"/>
      <c r="DM613" s="60"/>
      <c r="DN613" s="60"/>
      <c r="DO613" s="60"/>
      <c r="DP613" s="60"/>
      <c r="DQ613" s="60"/>
      <c r="DR613" s="60"/>
      <c r="DS613" s="60"/>
      <c r="DT613" s="60"/>
      <c r="DU613" s="60"/>
      <c r="DV613" s="60"/>
      <c r="DW613" s="60"/>
      <c r="DX613" s="60"/>
      <c r="DY613" s="60"/>
      <c r="DZ613" s="60"/>
      <c r="EA613" s="60"/>
      <c r="EB613" s="60"/>
      <c r="EC613" s="60"/>
      <c r="ED613" s="60"/>
      <c r="EE613" s="60"/>
      <c r="EF613" s="60"/>
      <c r="EG613" s="60"/>
      <c r="EH613" s="60"/>
      <c r="EI613" s="60"/>
      <c r="EJ613" s="60"/>
      <c r="EK613" s="60"/>
      <c r="EL613" s="60"/>
      <c r="EM613" s="60"/>
      <c r="EN613" s="60"/>
      <c r="EO613" s="60"/>
      <c r="EP613" s="60"/>
      <c r="EQ613" s="60"/>
      <c r="ER613" s="60"/>
      <c r="ES613" s="60"/>
      <c r="ET613" s="60"/>
      <c r="EU613" s="60"/>
      <c r="EV613" s="60"/>
      <c r="EW613" s="60"/>
      <c r="EX613" s="60"/>
      <c r="EY613" s="60"/>
      <c r="EZ613" s="60"/>
      <c r="FA613" s="60"/>
      <c r="FB613" s="60"/>
      <c r="FC613" s="60"/>
      <c r="FD613" s="60"/>
      <c r="FE613" s="60"/>
      <c r="FF613" s="60"/>
      <c r="FG613" s="60"/>
      <c r="FH613" s="60"/>
      <c r="FI613" s="60"/>
      <c r="FJ613" s="60"/>
      <c r="FK613" s="60"/>
      <c r="FL613" s="60"/>
      <c r="FM613" s="60"/>
      <c r="FN613" s="60"/>
      <c r="FO613" s="60"/>
      <c r="FP613" s="60"/>
      <c r="FQ613" s="60"/>
      <c r="FR613" s="60"/>
      <c r="FS613" s="60"/>
      <c r="FT613" s="60"/>
      <c r="FU613" s="60"/>
      <c r="FV613" s="60"/>
      <c r="FW613" s="60"/>
      <c r="FX613" s="60"/>
      <c r="FY613" s="60"/>
      <c r="FZ613" s="60"/>
      <c r="GA613" s="60"/>
      <c r="GB613" s="60"/>
      <c r="GC613" s="60"/>
      <c r="GD613" s="60"/>
      <c r="GE613" s="60"/>
    </row>
    <row r="614" spans="1:187" ht="17.25" customHeight="1">
      <c r="A614" s="16"/>
      <c r="B614" s="59"/>
      <c r="C614" s="59"/>
      <c r="D614" s="59"/>
      <c r="E614" s="59"/>
      <c r="F614" s="59"/>
      <c r="G614" s="59"/>
      <c r="H614" s="58"/>
      <c r="I614" s="59"/>
      <c r="J614" s="59"/>
      <c r="K614" s="59"/>
      <c r="L614" s="59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  <c r="EK614" s="60"/>
      <c r="EL614" s="60"/>
      <c r="EM614" s="60"/>
      <c r="EN614" s="60"/>
      <c r="EO614" s="60"/>
      <c r="EP614" s="60"/>
      <c r="EQ614" s="60"/>
      <c r="ER614" s="60"/>
      <c r="ES614" s="60"/>
      <c r="ET614" s="60"/>
      <c r="EU614" s="60"/>
      <c r="EV614" s="60"/>
      <c r="EW614" s="60"/>
      <c r="EX614" s="60"/>
      <c r="EY614" s="60"/>
      <c r="EZ614" s="60"/>
      <c r="FA614" s="60"/>
      <c r="FB614" s="60"/>
      <c r="FC614" s="60"/>
      <c r="FD614" s="60"/>
      <c r="FE614" s="60"/>
      <c r="FF614" s="60"/>
      <c r="FG614" s="60"/>
      <c r="FH614" s="60"/>
      <c r="FI614" s="60"/>
      <c r="FJ614" s="60"/>
      <c r="FK614" s="60"/>
      <c r="FL614" s="60"/>
      <c r="FM614" s="60"/>
      <c r="FN614" s="60"/>
      <c r="FO614" s="60"/>
      <c r="FP614" s="60"/>
      <c r="FQ614" s="60"/>
      <c r="FR614" s="60"/>
      <c r="FS614" s="60"/>
      <c r="FT614" s="60"/>
      <c r="FU614" s="60"/>
      <c r="FV614" s="60"/>
      <c r="FW614" s="60"/>
      <c r="FX614" s="60"/>
      <c r="FY614" s="60"/>
      <c r="FZ614" s="60"/>
      <c r="GA614" s="60"/>
      <c r="GB614" s="60"/>
      <c r="GC614" s="60"/>
      <c r="GD614" s="60"/>
      <c r="GE614" s="60"/>
    </row>
    <row r="615" spans="1:187" ht="17.25" customHeight="1">
      <c r="A615" s="16"/>
      <c r="B615" s="59"/>
      <c r="C615" s="59"/>
      <c r="D615" s="59"/>
      <c r="E615" s="59"/>
      <c r="F615" s="59"/>
      <c r="G615" s="59"/>
      <c r="H615" s="58"/>
      <c r="I615" s="59"/>
      <c r="J615" s="59"/>
      <c r="K615" s="59"/>
      <c r="L615" s="59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  <c r="EK615" s="60"/>
      <c r="EL615" s="60"/>
      <c r="EM615" s="60"/>
      <c r="EN615" s="60"/>
      <c r="EO615" s="60"/>
      <c r="EP615" s="60"/>
      <c r="EQ615" s="60"/>
      <c r="ER615" s="60"/>
      <c r="ES615" s="60"/>
      <c r="ET615" s="60"/>
      <c r="EU615" s="60"/>
      <c r="EV615" s="60"/>
      <c r="EW615" s="60"/>
      <c r="EX615" s="60"/>
      <c r="EY615" s="60"/>
      <c r="EZ615" s="60"/>
      <c r="FA615" s="60"/>
      <c r="FB615" s="60"/>
      <c r="FC615" s="60"/>
      <c r="FD615" s="60"/>
      <c r="FE615" s="60"/>
      <c r="FF615" s="60"/>
      <c r="FG615" s="60"/>
      <c r="FH615" s="60"/>
      <c r="FI615" s="60"/>
      <c r="FJ615" s="60"/>
      <c r="FK615" s="60"/>
      <c r="FL615" s="60"/>
      <c r="FM615" s="60"/>
      <c r="FN615" s="60"/>
      <c r="FO615" s="60"/>
      <c r="FP615" s="60"/>
      <c r="FQ615" s="60"/>
      <c r="FR615" s="60"/>
      <c r="FS615" s="60"/>
      <c r="FT615" s="60"/>
      <c r="FU615" s="60"/>
      <c r="FV615" s="60"/>
      <c r="FW615" s="60"/>
      <c r="FX615" s="60"/>
      <c r="FY615" s="60"/>
      <c r="FZ615" s="60"/>
      <c r="GA615" s="60"/>
      <c r="GB615" s="60"/>
      <c r="GC615" s="60"/>
      <c r="GD615" s="60"/>
      <c r="GE615" s="60"/>
    </row>
    <row r="616" spans="1:187" ht="17.25" customHeight="1">
      <c r="A616" s="16"/>
      <c r="B616" s="59"/>
      <c r="C616" s="59"/>
      <c r="D616" s="59"/>
      <c r="E616" s="59"/>
      <c r="F616" s="59"/>
      <c r="G616" s="59"/>
      <c r="H616" s="58"/>
      <c r="I616" s="59"/>
      <c r="J616" s="59"/>
      <c r="K616" s="59"/>
      <c r="L616" s="59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U616" s="60"/>
      <c r="CV616" s="60"/>
      <c r="CW616" s="60"/>
      <c r="CX616" s="60"/>
      <c r="CY616" s="60"/>
      <c r="CZ616" s="60"/>
      <c r="DA616" s="60"/>
      <c r="DB616" s="60"/>
      <c r="DC616" s="60"/>
      <c r="DD616" s="60"/>
      <c r="DE616" s="60"/>
      <c r="DF616" s="60"/>
      <c r="DG616" s="60"/>
      <c r="DH616" s="60"/>
      <c r="DI616" s="60"/>
      <c r="DJ616" s="60"/>
      <c r="DK616" s="60"/>
      <c r="DL616" s="60"/>
      <c r="DM616" s="60"/>
      <c r="DN616" s="60"/>
      <c r="DO616" s="60"/>
      <c r="DP616" s="60"/>
      <c r="DQ616" s="60"/>
      <c r="DR616" s="60"/>
      <c r="DS616" s="60"/>
      <c r="DT616" s="60"/>
      <c r="DU616" s="60"/>
      <c r="DV616" s="60"/>
      <c r="DW616" s="60"/>
      <c r="DX616" s="60"/>
      <c r="DY616" s="60"/>
      <c r="DZ616" s="60"/>
      <c r="EA616" s="60"/>
      <c r="EB616" s="60"/>
      <c r="EC616" s="60"/>
      <c r="ED616" s="60"/>
      <c r="EE616" s="60"/>
      <c r="EF616" s="60"/>
      <c r="EG616" s="60"/>
      <c r="EH616" s="60"/>
      <c r="EI616" s="60"/>
      <c r="EJ616" s="60"/>
      <c r="EK616" s="60"/>
      <c r="EL616" s="60"/>
      <c r="EM616" s="60"/>
      <c r="EN616" s="60"/>
      <c r="EO616" s="60"/>
      <c r="EP616" s="60"/>
      <c r="EQ616" s="60"/>
      <c r="ER616" s="60"/>
      <c r="ES616" s="60"/>
      <c r="ET616" s="60"/>
      <c r="EU616" s="60"/>
      <c r="EV616" s="60"/>
      <c r="EW616" s="60"/>
      <c r="EX616" s="60"/>
      <c r="EY616" s="60"/>
      <c r="EZ616" s="60"/>
      <c r="FA616" s="60"/>
      <c r="FB616" s="60"/>
      <c r="FC616" s="60"/>
      <c r="FD616" s="60"/>
      <c r="FE616" s="60"/>
      <c r="FF616" s="60"/>
      <c r="FG616" s="60"/>
      <c r="FH616" s="60"/>
      <c r="FI616" s="60"/>
      <c r="FJ616" s="60"/>
      <c r="FK616" s="60"/>
      <c r="FL616" s="60"/>
      <c r="FM616" s="60"/>
      <c r="FN616" s="60"/>
      <c r="FO616" s="60"/>
      <c r="FP616" s="60"/>
      <c r="FQ616" s="60"/>
      <c r="FR616" s="60"/>
      <c r="FS616" s="60"/>
      <c r="FT616" s="60"/>
      <c r="FU616" s="60"/>
      <c r="FV616" s="60"/>
      <c r="FW616" s="60"/>
      <c r="FX616" s="60"/>
      <c r="FY616" s="60"/>
      <c r="FZ616" s="60"/>
      <c r="GA616" s="60"/>
      <c r="GB616" s="60"/>
      <c r="GC616" s="60"/>
      <c r="GD616" s="60"/>
      <c r="GE616" s="60"/>
    </row>
    <row r="617" spans="1:187" ht="17.25" customHeight="1">
      <c r="A617" s="16"/>
      <c r="B617" s="59"/>
      <c r="C617" s="59"/>
      <c r="D617" s="59"/>
      <c r="E617" s="59"/>
      <c r="F617" s="59"/>
      <c r="G617" s="59"/>
      <c r="H617" s="58"/>
      <c r="I617" s="59"/>
      <c r="J617" s="59"/>
      <c r="K617" s="59"/>
      <c r="L617" s="59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60"/>
      <c r="BS617" s="60"/>
      <c r="BT617" s="60"/>
      <c r="BU617" s="60"/>
      <c r="BV617" s="60"/>
      <c r="BW617" s="60"/>
      <c r="BX617" s="60"/>
      <c r="BY617" s="60"/>
      <c r="BZ617" s="60"/>
      <c r="CA617" s="60"/>
      <c r="CB617" s="60"/>
      <c r="CC617" s="60"/>
      <c r="CD617" s="60"/>
      <c r="CE617" s="60"/>
      <c r="CF617" s="60"/>
      <c r="CG617" s="60"/>
      <c r="CH617" s="60"/>
      <c r="CI617" s="60"/>
      <c r="CJ617" s="60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  <c r="CW617" s="60"/>
      <c r="CX617" s="60"/>
      <c r="CY617" s="60"/>
      <c r="CZ617" s="60"/>
      <c r="DA617" s="60"/>
      <c r="DB617" s="60"/>
      <c r="DC617" s="60"/>
      <c r="DD617" s="60"/>
      <c r="DE617" s="60"/>
      <c r="DF617" s="60"/>
      <c r="DG617" s="60"/>
      <c r="DH617" s="60"/>
      <c r="DI617" s="60"/>
      <c r="DJ617" s="60"/>
      <c r="DK617" s="60"/>
      <c r="DL617" s="60"/>
      <c r="DM617" s="60"/>
      <c r="DN617" s="60"/>
      <c r="DO617" s="60"/>
      <c r="DP617" s="60"/>
      <c r="DQ617" s="60"/>
      <c r="DR617" s="60"/>
      <c r="DS617" s="60"/>
      <c r="DT617" s="60"/>
      <c r="DU617" s="60"/>
      <c r="DV617" s="60"/>
      <c r="DW617" s="60"/>
      <c r="DX617" s="60"/>
      <c r="DY617" s="60"/>
      <c r="DZ617" s="60"/>
      <c r="EA617" s="60"/>
      <c r="EB617" s="60"/>
      <c r="EC617" s="60"/>
      <c r="ED617" s="60"/>
      <c r="EE617" s="60"/>
      <c r="EF617" s="60"/>
      <c r="EG617" s="60"/>
      <c r="EH617" s="60"/>
      <c r="EI617" s="60"/>
      <c r="EJ617" s="60"/>
      <c r="EK617" s="60"/>
      <c r="EL617" s="60"/>
      <c r="EM617" s="60"/>
      <c r="EN617" s="60"/>
      <c r="EO617" s="60"/>
      <c r="EP617" s="60"/>
      <c r="EQ617" s="60"/>
      <c r="ER617" s="60"/>
      <c r="ES617" s="60"/>
      <c r="ET617" s="60"/>
      <c r="EU617" s="60"/>
      <c r="EV617" s="60"/>
      <c r="EW617" s="60"/>
      <c r="EX617" s="60"/>
      <c r="EY617" s="60"/>
      <c r="EZ617" s="60"/>
      <c r="FA617" s="60"/>
      <c r="FB617" s="60"/>
      <c r="FC617" s="60"/>
      <c r="FD617" s="60"/>
      <c r="FE617" s="60"/>
      <c r="FF617" s="60"/>
      <c r="FG617" s="60"/>
      <c r="FH617" s="60"/>
      <c r="FI617" s="60"/>
      <c r="FJ617" s="60"/>
      <c r="FK617" s="60"/>
      <c r="FL617" s="60"/>
      <c r="FM617" s="60"/>
      <c r="FN617" s="60"/>
      <c r="FO617" s="60"/>
      <c r="FP617" s="60"/>
      <c r="FQ617" s="60"/>
      <c r="FR617" s="60"/>
      <c r="FS617" s="60"/>
      <c r="FT617" s="60"/>
      <c r="FU617" s="60"/>
      <c r="FV617" s="60"/>
      <c r="FW617" s="60"/>
      <c r="FX617" s="60"/>
      <c r="FY617" s="60"/>
      <c r="FZ617" s="60"/>
      <c r="GA617" s="60"/>
      <c r="GB617" s="60"/>
      <c r="GC617" s="60"/>
      <c r="GD617" s="60"/>
      <c r="GE617" s="60"/>
    </row>
    <row r="618" spans="1:187" ht="17.25" customHeight="1">
      <c r="A618" s="16"/>
      <c r="B618" s="59"/>
      <c r="C618" s="59"/>
      <c r="D618" s="59"/>
      <c r="E618" s="59"/>
      <c r="F618" s="59"/>
      <c r="G618" s="59"/>
      <c r="H618" s="58"/>
      <c r="I618" s="59"/>
      <c r="J618" s="59"/>
      <c r="K618" s="59"/>
      <c r="L618" s="59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  <c r="EK618" s="60"/>
      <c r="EL618" s="60"/>
      <c r="EM618" s="60"/>
      <c r="EN618" s="60"/>
      <c r="EO618" s="60"/>
      <c r="EP618" s="60"/>
      <c r="EQ618" s="60"/>
      <c r="ER618" s="60"/>
      <c r="ES618" s="60"/>
      <c r="ET618" s="60"/>
      <c r="EU618" s="60"/>
      <c r="EV618" s="60"/>
      <c r="EW618" s="60"/>
      <c r="EX618" s="60"/>
      <c r="EY618" s="60"/>
      <c r="EZ618" s="60"/>
      <c r="FA618" s="60"/>
      <c r="FB618" s="60"/>
      <c r="FC618" s="60"/>
      <c r="FD618" s="60"/>
      <c r="FE618" s="60"/>
      <c r="FF618" s="60"/>
      <c r="FG618" s="60"/>
      <c r="FH618" s="60"/>
      <c r="FI618" s="60"/>
      <c r="FJ618" s="60"/>
      <c r="FK618" s="60"/>
      <c r="FL618" s="60"/>
      <c r="FM618" s="60"/>
      <c r="FN618" s="60"/>
      <c r="FO618" s="60"/>
      <c r="FP618" s="60"/>
      <c r="FQ618" s="60"/>
      <c r="FR618" s="60"/>
      <c r="FS618" s="60"/>
      <c r="FT618" s="60"/>
      <c r="FU618" s="60"/>
      <c r="FV618" s="60"/>
      <c r="FW618" s="60"/>
      <c r="FX618" s="60"/>
      <c r="FY618" s="60"/>
      <c r="FZ618" s="60"/>
      <c r="GA618" s="60"/>
      <c r="GB618" s="60"/>
      <c r="GC618" s="60"/>
      <c r="GD618" s="60"/>
      <c r="GE618" s="60"/>
    </row>
    <row r="619" spans="1:187" ht="17.25" customHeight="1">
      <c r="A619" s="16"/>
      <c r="B619" s="59"/>
      <c r="C619" s="59"/>
      <c r="D619" s="59"/>
      <c r="E619" s="59"/>
      <c r="F619" s="59"/>
      <c r="G619" s="59"/>
      <c r="H619" s="58"/>
      <c r="I619" s="59"/>
      <c r="J619" s="59"/>
      <c r="K619" s="59"/>
      <c r="L619" s="59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  <c r="EK619" s="60"/>
      <c r="EL619" s="60"/>
      <c r="EM619" s="60"/>
      <c r="EN619" s="60"/>
      <c r="EO619" s="60"/>
      <c r="EP619" s="60"/>
      <c r="EQ619" s="60"/>
      <c r="ER619" s="60"/>
      <c r="ES619" s="60"/>
      <c r="ET619" s="60"/>
      <c r="EU619" s="60"/>
      <c r="EV619" s="60"/>
      <c r="EW619" s="60"/>
      <c r="EX619" s="60"/>
      <c r="EY619" s="60"/>
      <c r="EZ619" s="60"/>
      <c r="FA619" s="60"/>
      <c r="FB619" s="60"/>
      <c r="FC619" s="60"/>
      <c r="FD619" s="60"/>
      <c r="FE619" s="60"/>
      <c r="FF619" s="60"/>
      <c r="FG619" s="60"/>
      <c r="FH619" s="60"/>
      <c r="FI619" s="60"/>
      <c r="FJ619" s="60"/>
      <c r="FK619" s="60"/>
      <c r="FL619" s="60"/>
      <c r="FM619" s="60"/>
      <c r="FN619" s="60"/>
      <c r="FO619" s="60"/>
      <c r="FP619" s="60"/>
      <c r="FQ619" s="60"/>
      <c r="FR619" s="60"/>
      <c r="FS619" s="60"/>
      <c r="FT619" s="60"/>
      <c r="FU619" s="60"/>
      <c r="FV619" s="60"/>
      <c r="FW619" s="60"/>
      <c r="FX619" s="60"/>
      <c r="FY619" s="60"/>
      <c r="FZ619" s="60"/>
      <c r="GA619" s="60"/>
      <c r="GB619" s="60"/>
      <c r="GC619" s="60"/>
      <c r="GD619" s="60"/>
      <c r="GE619" s="60"/>
    </row>
    <row r="620" spans="1:187" ht="17.25" customHeight="1">
      <c r="A620" s="16"/>
      <c r="B620" s="59"/>
      <c r="C620" s="59"/>
      <c r="D620" s="59"/>
      <c r="E620" s="59"/>
      <c r="F620" s="59"/>
      <c r="G620" s="59"/>
      <c r="H620" s="58"/>
      <c r="I620" s="59"/>
      <c r="J620" s="59"/>
      <c r="K620" s="59"/>
      <c r="L620" s="59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60"/>
      <c r="BS620" s="60"/>
      <c r="BT620" s="60"/>
      <c r="BU620" s="60"/>
      <c r="BV620" s="60"/>
      <c r="BW620" s="60"/>
      <c r="BX620" s="60"/>
      <c r="BY620" s="60"/>
      <c r="BZ620" s="60"/>
      <c r="CA620" s="60"/>
      <c r="CB620" s="60"/>
      <c r="CC620" s="60"/>
      <c r="CD620" s="60"/>
      <c r="CE620" s="60"/>
      <c r="CF620" s="60"/>
      <c r="CG620" s="60"/>
      <c r="CH620" s="60"/>
      <c r="CI620" s="60"/>
      <c r="CJ620" s="60"/>
      <c r="CK620" s="60"/>
      <c r="CL620" s="60"/>
      <c r="CM620" s="60"/>
      <c r="CN620" s="60"/>
      <c r="CO620" s="60"/>
      <c r="CP620" s="60"/>
      <c r="CQ620" s="60"/>
      <c r="CR620" s="60"/>
      <c r="CS620" s="60"/>
      <c r="CT620" s="60"/>
      <c r="CU620" s="60"/>
      <c r="CV620" s="60"/>
      <c r="CW620" s="60"/>
      <c r="CX620" s="60"/>
      <c r="CY620" s="60"/>
      <c r="CZ620" s="60"/>
      <c r="DA620" s="60"/>
      <c r="DB620" s="60"/>
      <c r="DC620" s="60"/>
      <c r="DD620" s="60"/>
      <c r="DE620" s="60"/>
      <c r="DF620" s="60"/>
      <c r="DG620" s="60"/>
      <c r="DH620" s="60"/>
      <c r="DI620" s="60"/>
      <c r="DJ620" s="60"/>
      <c r="DK620" s="60"/>
      <c r="DL620" s="60"/>
      <c r="DM620" s="60"/>
      <c r="DN620" s="60"/>
      <c r="DO620" s="60"/>
      <c r="DP620" s="60"/>
      <c r="DQ620" s="60"/>
      <c r="DR620" s="60"/>
      <c r="DS620" s="60"/>
      <c r="DT620" s="60"/>
      <c r="DU620" s="60"/>
      <c r="DV620" s="60"/>
      <c r="DW620" s="60"/>
      <c r="DX620" s="60"/>
      <c r="DY620" s="60"/>
      <c r="DZ620" s="60"/>
      <c r="EA620" s="60"/>
      <c r="EB620" s="60"/>
      <c r="EC620" s="60"/>
      <c r="ED620" s="60"/>
      <c r="EE620" s="60"/>
      <c r="EF620" s="60"/>
      <c r="EG620" s="60"/>
      <c r="EH620" s="60"/>
      <c r="EI620" s="60"/>
      <c r="EJ620" s="60"/>
      <c r="EK620" s="60"/>
      <c r="EL620" s="60"/>
      <c r="EM620" s="60"/>
      <c r="EN620" s="60"/>
      <c r="EO620" s="60"/>
      <c r="EP620" s="60"/>
      <c r="EQ620" s="60"/>
      <c r="ER620" s="60"/>
      <c r="ES620" s="60"/>
      <c r="ET620" s="60"/>
      <c r="EU620" s="60"/>
      <c r="EV620" s="60"/>
      <c r="EW620" s="60"/>
      <c r="EX620" s="60"/>
      <c r="EY620" s="60"/>
      <c r="EZ620" s="60"/>
      <c r="FA620" s="60"/>
      <c r="FB620" s="60"/>
      <c r="FC620" s="60"/>
      <c r="FD620" s="60"/>
      <c r="FE620" s="60"/>
      <c r="FF620" s="60"/>
      <c r="FG620" s="60"/>
      <c r="FH620" s="60"/>
      <c r="FI620" s="60"/>
      <c r="FJ620" s="60"/>
      <c r="FK620" s="60"/>
      <c r="FL620" s="60"/>
      <c r="FM620" s="60"/>
      <c r="FN620" s="60"/>
      <c r="FO620" s="60"/>
      <c r="FP620" s="60"/>
      <c r="FQ620" s="60"/>
      <c r="FR620" s="60"/>
      <c r="FS620" s="60"/>
      <c r="FT620" s="60"/>
      <c r="FU620" s="60"/>
      <c r="FV620" s="60"/>
      <c r="FW620" s="60"/>
      <c r="FX620" s="60"/>
      <c r="FY620" s="60"/>
      <c r="FZ620" s="60"/>
      <c r="GA620" s="60"/>
      <c r="GB620" s="60"/>
      <c r="GC620" s="60"/>
      <c r="GD620" s="60"/>
      <c r="GE620" s="60"/>
    </row>
    <row r="621" spans="1:187" ht="17.25" customHeight="1">
      <c r="A621" s="16"/>
      <c r="B621" s="59"/>
      <c r="C621" s="59"/>
      <c r="D621" s="59"/>
      <c r="E621" s="59"/>
      <c r="F621" s="59"/>
      <c r="G621" s="59"/>
      <c r="H621" s="58"/>
      <c r="I621" s="59"/>
      <c r="J621" s="59"/>
      <c r="K621" s="59"/>
      <c r="L621" s="59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  <c r="EK621" s="60"/>
      <c r="EL621" s="60"/>
      <c r="EM621" s="60"/>
      <c r="EN621" s="60"/>
      <c r="EO621" s="60"/>
      <c r="EP621" s="60"/>
      <c r="EQ621" s="60"/>
      <c r="ER621" s="60"/>
      <c r="ES621" s="60"/>
      <c r="ET621" s="60"/>
      <c r="EU621" s="60"/>
      <c r="EV621" s="60"/>
      <c r="EW621" s="60"/>
      <c r="EX621" s="60"/>
      <c r="EY621" s="60"/>
      <c r="EZ621" s="60"/>
      <c r="FA621" s="60"/>
      <c r="FB621" s="60"/>
      <c r="FC621" s="60"/>
      <c r="FD621" s="60"/>
      <c r="FE621" s="60"/>
      <c r="FF621" s="60"/>
      <c r="FG621" s="60"/>
      <c r="FH621" s="60"/>
      <c r="FI621" s="60"/>
      <c r="FJ621" s="60"/>
      <c r="FK621" s="60"/>
      <c r="FL621" s="60"/>
      <c r="FM621" s="60"/>
      <c r="FN621" s="60"/>
      <c r="FO621" s="60"/>
      <c r="FP621" s="60"/>
      <c r="FQ621" s="60"/>
      <c r="FR621" s="60"/>
      <c r="FS621" s="60"/>
      <c r="FT621" s="60"/>
      <c r="FU621" s="60"/>
      <c r="FV621" s="60"/>
      <c r="FW621" s="60"/>
      <c r="FX621" s="60"/>
      <c r="FY621" s="60"/>
      <c r="FZ621" s="60"/>
      <c r="GA621" s="60"/>
      <c r="GB621" s="60"/>
      <c r="GC621" s="60"/>
      <c r="GD621" s="60"/>
      <c r="GE621" s="60"/>
    </row>
    <row r="622" spans="1:187" ht="17.25" customHeight="1">
      <c r="A622" s="16"/>
      <c r="B622" s="59"/>
      <c r="C622" s="59"/>
      <c r="D622" s="59"/>
      <c r="E622" s="59"/>
      <c r="F622" s="59"/>
      <c r="G622" s="59"/>
      <c r="H622" s="58"/>
      <c r="I622" s="59"/>
      <c r="J622" s="59"/>
      <c r="K622" s="59"/>
      <c r="L622" s="59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60"/>
      <c r="BS622" s="60"/>
      <c r="BT622" s="60"/>
      <c r="BU622" s="60"/>
      <c r="BV622" s="60"/>
      <c r="BW622" s="60"/>
      <c r="BX622" s="60"/>
      <c r="BY622" s="60"/>
      <c r="BZ622" s="60"/>
      <c r="CA622" s="60"/>
      <c r="CB622" s="60"/>
      <c r="CC622" s="60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0"/>
      <c r="CQ622" s="60"/>
      <c r="CR622" s="60"/>
      <c r="CS622" s="60"/>
      <c r="CT622" s="60"/>
      <c r="CU622" s="60"/>
      <c r="CV622" s="60"/>
      <c r="CW622" s="60"/>
      <c r="CX622" s="60"/>
      <c r="CY622" s="60"/>
      <c r="CZ622" s="60"/>
      <c r="DA622" s="60"/>
      <c r="DB622" s="60"/>
      <c r="DC622" s="60"/>
      <c r="DD622" s="60"/>
      <c r="DE622" s="60"/>
      <c r="DF622" s="60"/>
      <c r="DG622" s="60"/>
      <c r="DH622" s="60"/>
      <c r="DI622" s="60"/>
      <c r="DJ622" s="60"/>
      <c r="DK622" s="60"/>
      <c r="DL622" s="60"/>
      <c r="DM622" s="60"/>
      <c r="DN622" s="60"/>
      <c r="DO622" s="60"/>
      <c r="DP622" s="60"/>
      <c r="DQ622" s="60"/>
      <c r="DR622" s="60"/>
      <c r="DS622" s="60"/>
      <c r="DT622" s="60"/>
      <c r="DU622" s="60"/>
      <c r="DV622" s="60"/>
      <c r="DW622" s="60"/>
      <c r="DX622" s="60"/>
      <c r="DY622" s="60"/>
      <c r="DZ622" s="60"/>
      <c r="EA622" s="60"/>
      <c r="EB622" s="60"/>
      <c r="EC622" s="60"/>
      <c r="ED622" s="60"/>
      <c r="EE622" s="60"/>
      <c r="EF622" s="60"/>
      <c r="EG622" s="60"/>
      <c r="EH622" s="60"/>
      <c r="EI622" s="60"/>
      <c r="EJ622" s="60"/>
      <c r="EK622" s="60"/>
      <c r="EL622" s="60"/>
      <c r="EM622" s="60"/>
      <c r="EN622" s="60"/>
      <c r="EO622" s="60"/>
      <c r="EP622" s="60"/>
      <c r="EQ622" s="60"/>
      <c r="ER622" s="60"/>
      <c r="ES622" s="60"/>
      <c r="ET622" s="60"/>
      <c r="EU622" s="60"/>
      <c r="EV622" s="60"/>
      <c r="EW622" s="60"/>
      <c r="EX622" s="60"/>
      <c r="EY622" s="60"/>
      <c r="EZ622" s="60"/>
      <c r="FA622" s="60"/>
      <c r="FB622" s="60"/>
      <c r="FC622" s="60"/>
      <c r="FD622" s="60"/>
      <c r="FE622" s="60"/>
      <c r="FF622" s="60"/>
      <c r="FG622" s="60"/>
      <c r="FH622" s="60"/>
      <c r="FI622" s="60"/>
      <c r="FJ622" s="60"/>
      <c r="FK622" s="60"/>
      <c r="FL622" s="60"/>
      <c r="FM622" s="60"/>
      <c r="FN622" s="60"/>
      <c r="FO622" s="60"/>
      <c r="FP622" s="60"/>
      <c r="FQ622" s="60"/>
      <c r="FR622" s="60"/>
      <c r="FS622" s="60"/>
      <c r="FT622" s="60"/>
      <c r="FU622" s="60"/>
      <c r="FV622" s="60"/>
      <c r="FW622" s="60"/>
      <c r="FX622" s="60"/>
      <c r="FY622" s="60"/>
      <c r="FZ622" s="60"/>
      <c r="GA622" s="60"/>
      <c r="GB622" s="60"/>
      <c r="GC622" s="60"/>
      <c r="GD622" s="60"/>
      <c r="GE622" s="60"/>
    </row>
    <row r="623" spans="1:187" ht="17.25" customHeight="1">
      <c r="A623" s="16"/>
      <c r="B623" s="59"/>
      <c r="C623" s="59"/>
      <c r="D623" s="59"/>
      <c r="E623" s="59"/>
      <c r="F623" s="59"/>
      <c r="G623" s="59"/>
      <c r="H623" s="58"/>
      <c r="I623" s="59"/>
      <c r="J623" s="59"/>
      <c r="K623" s="59"/>
      <c r="L623" s="59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</row>
    <row r="624" spans="1:187" ht="17.25" customHeight="1">
      <c r="A624" s="16"/>
      <c r="B624" s="59"/>
      <c r="C624" s="59"/>
      <c r="D624" s="59"/>
      <c r="E624" s="59"/>
      <c r="F624" s="59"/>
      <c r="G624" s="59"/>
      <c r="H624" s="58"/>
      <c r="I624" s="59"/>
      <c r="J624" s="59"/>
      <c r="K624" s="59"/>
      <c r="L624" s="59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  <c r="EK624" s="60"/>
      <c r="EL624" s="60"/>
      <c r="EM624" s="60"/>
      <c r="EN624" s="60"/>
      <c r="EO624" s="60"/>
      <c r="EP624" s="60"/>
      <c r="EQ624" s="60"/>
      <c r="ER624" s="60"/>
      <c r="ES624" s="60"/>
      <c r="ET624" s="60"/>
      <c r="EU624" s="60"/>
      <c r="EV624" s="60"/>
      <c r="EW624" s="60"/>
      <c r="EX624" s="60"/>
      <c r="EY624" s="60"/>
      <c r="EZ624" s="60"/>
      <c r="FA624" s="60"/>
      <c r="FB624" s="60"/>
      <c r="FC624" s="60"/>
      <c r="FD624" s="60"/>
      <c r="FE624" s="60"/>
      <c r="FF624" s="60"/>
      <c r="FG624" s="60"/>
      <c r="FH624" s="60"/>
      <c r="FI624" s="60"/>
      <c r="FJ624" s="60"/>
      <c r="FK624" s="60"/>
      <c r="FL624" s="60"/>
      <c r="FM624" s="60"/>
      <c r="FN624" s="60"/>
      <c r="FO624" s="60"/>
      <c r="FP624" s="60"/>
      <c r="FQ624" s="60"/>
      <c r="FR624" s="60"/>
      <c r="FS624" s="60"/>
      <c r="FT624" s="60"/>
      <c r="FU624" s="60"/>
      <c r="FV624" s="60"/>
      <c r="FW624" s="60"/>
      <c r="FX624" s="60"/>
      <c r="FY624" s="60"/>
      <c r="FZ624" s="60"/>
      <c r="GA624" s="60"/>
      <c r="GB624" s="60"/>
      <c r="GC624" s="60"/>
      <c r="GD624" s="60"/>
      <c r="GE624" s="60"/>
    </row>
    <row r="625" spans="1:187" ht="17.25" customHeight="1">
      <c r="A625" s="16"/>
      <c r="B625" s="59"/>
      <c r="C625" s="59"/>
      <c r="D625" s="59"/>
      <c r="E625" s="59"/>
      <c r="F625" s="59"/>
      <c r="G625" s="59"/>
      <c r="H625" s="58"/>
      <c r="I625" s="59"/>
      <c r="J625" s="59"/>
      <c r="K625" s="59"/>
      <c r="L625" s="59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  <c r="EK625" s="60"/>
      <c r="EL625" s="60"/>
      <c r="EM625" s="60"/>
      <c r="EN625" s="60"/>
      <c r="EO625" s="60"/>
      <c r="EP625" s="60"/>
      <c r="EQ625" s="60"/>
      <c r="ER625" s="60"/>
      <c r="ES625" s="60"/>
      <c r="ET625" s="60"/>
      <c r="EU625" s="60"/>
      <c r="EV625" s="60"/>
      <c r="EW625" s="60"/>
      <c r="EX625" s="60"/>
      <c r="EY625" s="60"/>
      <c r="EZ625" s="60"/>
      <c r="FA625" s="60"/>
      <c r="FB625" s="60"/>
      <c r="FC625" s="60"/>
      <c r="FD625" s="60"/>
      <c r="FE625" s="60"/>
      <c r="FF625" s="60"/>
      <c r="FG625" s="60"/>
      <c r="FH625" s="60"/>
      <c r="FI625" s="60"/>
      <c r="FJ625" s="60"/>
      <c r="FK625" s="60"/>
      <c r="FL625" s="60"/>
      <c r="FM625" s="60"/>
      <c r="FN625" s="60"/>
      <c r="FO625" s="60"/>
      <c r="FP625" s="60"/>
      <c r="FQ625" s="60"/>
      <c r="FR625" s="60"/>
      <c r="FS625" s="60"/>
      <c r="FT625" s="60"/>
      <c r="FU625" s="60"/>
      <c r="FV625" s="60"/>
      <c r="FW625" s="60"/>
      <c r="FX625" s="60"/>
      <c r="FY625" s="60"/>
      <c r="FZ625" s="60"/>
      <c r="GA625" s="60"/>
      <c r="GB625" s="60"/>
      <c r="GC625" s="60"/>
      <c r="GD625" s="60"/>
      <c r="GE625" s="60"/>
    </row>
    <row r="626" spans="1:187" ht="17.25" customHeight="1">
      <c r="A626" s="16"/>
      <c r="B626" s="59"/>
      <c r="C626" s="59"/>
      <c r="D626" s="59"/>
      <c r="E626" s="59"/>
      <c r="F626" s="59"/>
      <c r="G626" s="59"/>
      <c r="H626" s="58"/>
      <c r="I626" s="59"/>
      <c r="J626" s="59"/>
      <c r="K626" s="59"/>
      <c r="L626" s="59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  <c r="EK626" s="60"/>
      <c r="EL626" s="60"/>
      <c r="EM626" s="60"/>
      <c r="EN626" s="60"/>
      <c r="EO626" s="60"/>
      <c r="EP626" s="60"/>
      <c r="EQ626" s="60"/>
      <c r="ER626" s="60"/>
      <c r="ES626" s="60"/>
      <c r="ET626" s="60"/>
      <c r="EU626" s="60"/>
      <c r="EV626" s="60"/>
      <c r="EW626" s="60"/>
      <c r="EX626" s="60"/>
      <c r="EY626" s="60"/>
      <c r="EZ626" s="60"/>
      <c r="FA626" s="60"/>
      <c r="FB626" s="60"/>
      <c r="FC626" s="60"/>
      <c r="FD626" s="60"/>
      <c r="FE626" s="60"/>
      <c r="FF626" s="60"/>
      <c r="FG626" s="60"/>
      <c r="FH626" s="60"/>
      <c r="FI626" s="60"/>
      <c r="FJ626" s="60"/>
      <c r="FK626" s="60"/>
      <c r="FL626" s="60"/>
      <c r="FM626" s="60"/>
      <c r="FN626" s="60"/>
      <c r="FO626" s="60"/>
      <c r="FP626" s="60"/>
      <c r="FQ626" s="60"/>
      <c r="FR626" s="60"/>
      <c r="FS626" s="60"/>
      <c r="FT626" s="60"/>
      <c r="FU626" s="60"/>
      <c r="FV626" s="60"/>
      <c r="FW626" s="60"/>
      <c r="FX626" s="60"/>
      <c r="FY626" s="60"/>
      <c r="FZ626" s="60"/>
      <c r="GA626" s="60"/>
      <c r="GB626" s="60"/>
      <c r="GC626" s="60"/>
      <c r="GD626" s="60"/>
      <c r="GE626" s="60"/>
    </row>
    <row r="627" spans="1:187" ht="17.25" customHeight="1">
      <c r="A627" s="16"/>
      <c r="B627" s="59"/>
      <c r="C627" s="59"/>
      <c r="D627" s="59"/>
      <c r="E627" s="59"/>
      <c r="F627" s="59"/>
      <c r="G627" s="59"/>
      <c r="H627" s="58"/>
      <c r="I627" s="59"/>
      <c r="J627" s="59"/>
      <c r="K627" s="59"/>
      <c r="L627" s="59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  <c r="EK627" s="60"/>
      <c r="EL627" s="60"/>
      <c r="EM627" s="60"/>
      <c r="EN627" s="60"/>
      <c r="EO627" s="60"/>
      <c r="EP627" s="60"/>
      <c r="EQ627" s="60"/>
      <c r="ER627" s="60"/>
      <c r="ES627" s="60"/>
      <c r="ET627" s="60"/>
      <c r="EU627" s="60"/>
      <c r="EV627" s="60"/>
      <c r="EW627" s="60"/>
      <c r="EX627" s="60"/>
      <c r="EY627" s="60"/>
      <c r="EZ627" s="60"/>
      <c r="FA627" s="60"/>
      <c r="FB627" s="60"/>
      <c r="FC627" s="60"/>
      <c r="FD627" s="60"/>
      <c r="FE627" s="60"/>
      <c r="FF627" s="60"/>
      <c r="FG627" s="60"/>
      <c r="FH627" s="60"/>
      <c r="FI627" s="60"/>
      <c r="FJ627" s="60"/>
      <c r="FK627" s="60"/>
      <c r="FL627" s="60"/>
      <c r="FM627" s="60"/>
      <c r="FN627" s="60"/>
      <c r="FO627" s="60"/>
      <c r="FP627" s="60"/>
      <c r="FQ627" s="60"/>
      <c r="FR627" s="60"/>
      <c r="FS627" s="60"/>
      <c r="FT627" s="60"/>
      <c r="FU627" s="60"/>
      <c r="FV627" s="60"/>
      <c r="FW627" s="60"/>
      <c r="FX627" s="60"/>
      <c r="FY627" s="60"/>
      <c r="FZ627" s="60"/>
      <c r="GA627" s="60"/>
      <c r="GB627" s="60"/>
      <c r="GC627" s="60"/>
      <c r="GD627" s="60"/>
      <c r="GE627" s="60"/>
    </row>
    <row r="628" spans="1:187" ht="17.25" customHeight="1">
      <c r="A628" s="16"/>
      <c r="B628" s="59"/>
      <c r="C628" s="59"/>
      <c r="D628" s="59"/>
      <c r="E628" s="59"/>
      <c r="F628" s="59"/>
      <c r="G628" s="59"/>
      <c r="H628" s="58"/>
      <c r="I628" s="59"/>
      <c r="J628" s="59"/>
      <c r="K628" s="59"/>
      <c r="L628" s="59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  <c r="EK628" s="60"/>
      <c r="EL628" s="60"/>
      <c r="EM628" s="60"/>
      <c r="EN628" s="60"/>
      <c r="EO628" s="60"/>
      <c r="EP628" s="60"/>
      <c r="EQ628" s="60"/>
      <c r="ER628" s="60"/>
      <c r="ES628" s="60"/>
      <c r="ET628" s="60"/>
      <c r="EU628" s="60"/>
      <c r="EV628" s="60"/>
      <c r="EW628" s="60"/>
      <c r="EX628" s="60"/>
      <c r="EY628" s="60"/>
      <c r="EZ628" s="60"/>
      <c r="FA628" s="60"/>
      <c r="FB628" s="60"/>
      <c r="FC628" s="60"/>
      <c r="FD628" s="60"/>
      <c r="FE628" s="60"/>
      <c r="FF628" s="60"/>
      <c r="FG628" s="60"/>
      <c r="FH628" s="60"/>
      <c r="FI628" s="60"/>
      <c r="FJ628" s="60"/>
      <c r="FK628" s="60"/>
      <c r="FL628" s="60"/>
      <c r="FM628" s="60"/>
      <c r="FN628" s="60"/>
      <c r="FO628" s="60"/>
      <c r="FP628" s="60"/>
      <c r="FQ628" s="60"/>
      <c r="FR628" s="60"/>
      <c r="FS628" s="60"/>
      <c r="FT628" s="60"/>
      <c r="FU628" s="60"/>
      <c r="FV628" s="60"/>
      <c r="FW628" s="60"/>
      <c r="FX628" s="60"/>
      <c r="FY628" s="60"/>
      <c r="FZ628" s="60"/>
      <c r="GA628" s="60"/>
      <c r="GB628" s="60"/>
      <c r="GC628" s="60"/>
      <c r="GD628" s="60"/>
      <c r="GE628" s="60"/>
    </row>
    <row r="629" spans="1:187" ht="17.25" customHeight="1">
      <c r="A629" s="16"/>
      <c r="B629" s="59"/>
      <c r="C629" s="59"/>
      <c r="D629" s="59"/>
      <c r="E629" s="59"/>
      <c r="F629" s="59"/>
      <c r="G629" s="59"/>
      <c r="H629" s="58"/>
      <c r="I629" s="59"/>
      <c r="J629" s="59"/>
      <c r="K629" s="59"/>
      <c r="L629" s="59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  <c r="EK629" s="60"/>
      <c r="EL629" s="60"/>
      <c r="EM629" s="60"/>
      <c r="EN629" s="60"/>
      <c r="EO629" s="60"/>
      <c r="EP629" s="60"/>
      <c r="EQ629" s="60"/>
      <c r="ER629" s="60"/>
      <c r="ES629" s="60"/>
      <c r="ET629" s="60"/>
      <c r="EU629" s="60"/>
      <c r="EV629" s="60"/>
      <c r="EW629" s="60"/>
      <c r="EX629" s="60"/>
      <c r="EY629" s="60"/>
      <c r="EZ629" s="60"/>
      <c r="FA629" s="60"/>
      <c r="FB629" s="60"/>
      <c r="FC629" s="60"/>
      <c r="FD629" s="60"/>
      <c r="FE629" s="60"/>
      <c r="FF629" s="60"/>
      <c r="FG629" s="60"/>
      <c r="FH629" s="60"/>
      <c r="FI629" s="60"/>
      <c r="FJ629" s="60"/>
      <c r="FK629" s="60"/>
      <c r="FL629" s="60"/>
      <c r="FM629" s="60"/>
      <c r="FN629" s="60"/>
      <c r="FO629" s="60"/>
      <c r="FP629" s="60"/>
      <c r="FQ629" s="60"/>
      <c r="FR629" s="60"/>
      <c r="FS629" s="60"/>
      <c r="FT629" s="60"/>
      <c r="FU629" s="60"/>
      <c r="FV629" s="60"/>
      <c r="FW629" s="60"/>
      <c r="FX629" s="60"/>
      <c r="FY629" s="60"/>
      <c r="FZ629" s="60"/>
      <c r="GA629" s="60"/>
      <c r="GB629" s="60"/>
      <c r="GC629" s="60"/>
      <c r="GD629" s="60"/>
      <c r="GE629" s="60"/>
    </row>
    <row r="630" spans="1:187" ht="17.25" customHeight="1">
      <c r="A630" s="16"/>
      <c r="B630" s="59"/>
      <c r="C630" s="59"/>
      <c r="D630" s="59"/>
      <c r="E630" s="59"/>
      <c r="F630" s="59"/>
      <c r="G630" s="59"/>
      <c r="H630" s="58"/>
      <c r="I630" s="59"/>
      <c r="J630" s="59"/>
      <c r="K630" s="59"/>
      <c r="L630" s="59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  <c r="EK630" s="60"/>
      <c r="EL630" s="60"/>
      <c r="EM630" s="60"/>
      <c r="EN630" s="60"/>
      <c r="EO630" s="60"/>
      <c r="EP630" s="60"/>
      <c r="EQ630" s="60"/>
      <c r="ER630" s="60"/>
      <c r="ES630" s="60"/>
      <c r="ET630" s="60"/>
      <c r="EU630" s="60"/>
      <c r="EV630" s="60"/>
      <c r="EW630" s="60"/>
      <c r="EX630" s="60"/>
      <c r="EY630" s="60"/>
      <c r="EZ630" s="60"/>
      <c r="FA630" s="60"/>
      <c r="FB630" s="60"/>
      <c r="FC630" s="60"/>
      <c r="FD630" s="60"/>
      <c r="FE630" s="60"/>
      <c r="FF630" s="60"/>
      <c r="FG630" s="60"/>
      <c r="FH630" s="60"/>
      <c r="FI630" s="60"/>
      <c r="FJ630" s="60"/>
      <c r="FK630" s="60"/>
      <c r="FL630" s="60"/>
      <c r="FM630" s="60"/>
      <c r="FN630" s="60"/>
      <c r="FO630" s="60"/>
      <c r="FP630" s="60"/>
      <c r="FQ630" s="60"/>
      <c r="FR630" s="60"/>
      <c r="FS630" s="60"/>
      <c r="FT630" s="60"/>
      <c r="FU630" s="60"/>
      <c r="FV630" s="60"/>
      <c r="FW630" s="60"/>
      <c r="FX630" s="60"/>
      <c r="FY630" s="60"/>
      <c r="FZ630" s="60"/>
      <c r="GA630" s="60"/>
      <c r="GB630" s="60"/>
      <c r="GC630" s="60"/>
      <c r="GD630" s="60"/>
      <c r="GE630" s="60"/>
    </row>
    <row r="631" spans="1:187" ht="17.25" customHeight="1">
      <c r="A631" s="16"/>
      <c r="B631" s="59"/>
      <c r="C631" s="59"/>
      <c r="D631" s="59"/>
      <c r="E631" s="59"/>
      <c r="F631" s="59"/>
      <c r="G631" s="59"/>
      <c r="H631" s="58"/>
      <c r="I631" s="59"/>
      <c r="J631" s="59"/>
      <c r="K631" s="59"/>
      <c r="L631" s="59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</row>
    <row r="632" spans="1:187" ht="17.25" customHeight="1">
      <c r="A632" s="16"/>
      <c r="B632" s="59"/>
      <c r="C632" s="59"/>
      <c r="D632" s="59"/>
      <c r="E632" s="59"/>
      <c r="F632" s="59"/>
      <c r="G632" s="59"/>
      <c r="H632" s="58"/>
      <c r="I632" s="59"/>
      <c r="J632" s="59"/>
      <c r="K632" s="59"/>
      <c r="L632" s="59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  <c r="EK632" s="60"/>
      <c r="EL632" s="60"/>
      <c r="EM632" s="60"/>
      <c r="EN632" s="60"/>
      <c r="EO632" s="60"/>
      <c r="EP632" s="60"/>
      <c r="EQ632" s="60"/>
      <c r="ER632" s="60"/>
      <c r="ES632" s="60"/>
      <c r="ET632" s="60"/>
      <c r="EU632" s="60"/>
      <c r="EV632" s="60"/>
      <c r="EW632" s="60"/>
      <c r="EX632" s="60"/>
      <c r="EY632" s="60"/>
      <c r="EZ632" s="60"/>
      <c r="FA632" s="60"/>
      <c r="FB632" s="60"/>
      <c r="FC632" s="60"/>
      <c r="FD632" s="60"/>
      <c r="FE632" s="60"/>
      <c r="FF632" s="60"/>
      <c r="FG632" s="60"/>
      <c r="FH632" s="60"/>
      <c r="FI632" s="60"/>
      <c r="FJ632" s="60"/>
      <c r="FK632" s="60"/>
      <c r="FL632" s="60"/>
      <c r="FM632" s="60"/>
      <c r="FN632" s="60"/>
      <c r="FO632" s="60"/>
      <c r="FP632" s="60"/>
      <c r="FQ632" s="60"/>
      <c r="FR632" s="60"/>
      <c r="FS632" s="60"/>
      <c r="FT632" s="60"/>
      <c r="FU632" s="60"/>
      <c r="FV632" s="60"/>
      <c r="FW632" s="60"/>
      <c r="FX632" s="60"/>
      <c r="FY632" s="60"/>
      <c r="FZ632" s="60"/>
      <c r="GA632" s="60"/>
      <c r="GB632" s="60"/>
      <c r="GC632" s="60"/>
      <c r="GD632" s="60"/>
      <c r="GE632" s="60"/>
    </row>
    <row r="633" spans="1:187" ht="17.25" customHeight="1">
      <c r="A633" s="16"/>
      <c r="B633" s="59"/>
      <c r="C633" s="59"/>
      <c r="D633" s="59"/>
      <c r="E633" s="59"/>
      <c r="F633" s="59"/>
      <c r="G633" s="59"/>
      <c r="H633" s="58"/>
      <c r="I633" s="59"/>
      <c r="J633" s="59"/>
      <c r="K633" s="59"/>
      <c r="L633" s="59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  <c r="EK633" s="60"/>
      <c r="EL633" s="60"/>
      <c r="EM633" s="60"/>
      <c r="EN633" s="60"/>
      <c r="EO633" s="60"/>
      <c r="EP633" s="60"/>
      <c r="EQ633" s="60"/>
      <c r="ER633" s="60"/>
      <c r="ES633" s="60"/>
      <c r="ET633" s="60"/>
      <c r="EU633" s="60"/>
      <c r="EV633" s="60"/>
      <c r="EW633" s="60"/>
      <c r="EX633" s="60"/>
      <c r="EY633" s="60"/>
      <c r="EZ633" s="60"/>
      <c r="FA633" s="60"/>
      <c r="FB633" s="60"/>
      <c r="FC633" s="60"/>
      <c r="FD633" s="60"/>
      <c r="FE633" s="60"/>
      <c r="FF633" s="60"/>
      <c r="FG633" s="60"/>
      <c r="FH633" s="60"/>
      <c r="FI633" s="60"/>
      <c r="FJ633" s="60"/>
      <c r="FK633" s="60"/>
      <c r="FL633" s="60"/>
      <c r="FM633" s="60"/>
      <c r="FN633" s="60"/>
      <c r="FO633" s="60"/>
      <c r="FP633" s="60"/>
      <c r="FQ633" s="60"/>
      <c r="FR633" s="60"/>
      <c r="FS633" s="60"/>
      <c r="FT633" s="60"/>
      <c r="FU633" s="60"/>
      <c r="FV633" s="60"/>
      <c r="FW633" s="60"/>
      <c r="FX633" s="60"/>
      <c r="FY633" s="60"/>
      <c r="FZ633" s="60"/>
      <c r="GA633" s="60"/>
      <c r="GB633" s="60"/>
      <c r="GC633" s="60"/>
      <c r="GD633" s="60"/>
      <c r="GE633" s="60"/>
    </row>
    <row r="634" spans="1:187" ht="17.25" customHeight="1">
      <c r="A634" s="16"/>
      <c r="B634" s="59"/>
      <c r="C634" s="59"/>
      <c r="D634" s="59"/>
      <c r="E634" s="59"/>
      <c r="F634" s="59"/>
      <c r="G634" s="59"/>
      <c r="H634" s="58"/>
      <c r="I634" s="59"/>
      <c r="J634" s="59"/>
      <c r="K634" s="59"/>
      <c r="L634" s="59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  <c r="EK634" s="60"/>
      <c r="EL634" s="60"/>
      <c r="EM634" s="60"/>
      <c r="EN634" s="60"/>
      <c r="EO634" s="60"/>
      <c r="EP634" s="60"/>
      <c r="EQ634" s="60"/>
      <c r="ER634" s="60"/>
      <c r="ES634" s="60"/>
      <c r="ET634" s="60"/>
      <c r="EU634" s="60"/>
      <c r="EV634" s="60"/>
      <c r="EW634" s="60"/>
      <c r="EX634" s="60"/>
      <c r="EY634" s="60"/>
      <c r="EZ634" s="60"/>
      <c r="FA634" s="60"/>
      <c r="FB634" s="60"/>
      <c r="FC634" s="60"/>
      <c r="FD634" s="60"/>
      <c r="FE634" s="60"/>
      <c r="FF634" s="60"/>
      <c r="FG634" s="60"/>
      <c r="FH634" s="60"/>
      <c r="FI634" s="60"/>
      <c r="FJ634" s="60"/>
      <c r="FK634" s="60"/>
      <c r="FL634" s="60"/>
      <c r="FM634" s="60"/>
      <c r="FN634" s="60"/>
      <c r="FO634" s="60"/>
      <c r="FP634" s="60"/>
      <c r="FQ634" s="60"/>
      <c r="FR634" s="60"/>
      <c r="FS634" s="60"/>
      <c r="FT634" s="60"/>
      <c r="FU634" s="60"/>
      <c r="FV634" s="60"/>
      <c r="FW634" s="60"/>
      <c r="FX634" s="60"/>
      <c r="FY634" s="60"/>
      <c r="FZ634" s="60"/>
      <c r="GA634" s="60"/>
      <c r="GB634" s="60"/>
      <c r="GC634" s="60"/>
      <c r="GD634" s="60"/>
      <c r="GE634" s="60"/>
    </row>
    <row r="635" spans="1:187" ht="17.25" customHeight="1">
      <c r="A635" s="16"/>
      <c r="B635" s="59"/>
      <c r="C635" s="59"/>
      <c r="D635" s="59"/>
      <c r="E635" s="59"/>
      <c r="F635" s="59"/>
      <c r="G635" s="59"/>
      <c r="H635" s="58"/>
      <c r="I635" s="59"/>
      <c r="J635" s="59"/>
      <c r="K635" s="59"/>
      <c r="L635" s="59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  <c r="EK635" s="60"/>
      <c r="EL635" s="60"/>
      <c r="EM635" s="60"/>
      <c r="EN635" s="60"/>
      <c r="EO635" s="60"/>
      <c r="EP635" s="60"/>
      <c r="EQ635" s="60"/>
      <c r="ER635" s="60"/>
      <c r="ES635" s="60"/>
      <c r="ET635" s="60"/>
      <c r="EU635" s="60"/>
      <c r="EV635" s="60"/>
      <c r="EW635" s="60"/>
      <c r="EX635" s="60"/>
      <c r="EY635" s="60"/>
      <c r="EZ635" s="60"/>
      <c r="FA635" s="60"/>
      <c r="FB635" s="60"/>
      <c r="FC635" s="60"/>
      <c r="FD635" s="60"/>
      <c r="FE635" s="60"/>
      <c r="FF635" s="60"/>
      <c r="FG635" s="60"/>
      <c r="FH635" s="60"/>
      <c r="FI635" s="60"/>
      <c r="FJ635" s="60"/>
      <c r="FK635" s="60"/>
      <c r="FL635" s="60"/>
      <c r="FM635" s="60"/>
      <c r="FN635" s="60"/>
      <c r="FO635" s="60"/>
      <c r="FP635" s="60"/>
      <c r="FQ635" s="60"/>
      <c r="FR635" s="60"/>
      <c r="FS635" s="60"/>
      <c r="FT635" s="60"/>
      <c r="FU635" s="60"/>
      <c r="FV635" s="60"/>
      <c r="FW635" s="60"/>
      <c r="FX635" s="60"/>
      <c r="FY635" s="60"/>
      <c r="FZ635" s="60"/>
      <c r="GA635" s="60"/>
      <c r="GB635" s="60"/>
      <c r="GC635" s="60"/>
      <c r="GD635" s="60"/>
      <c r="GE635" s="60"/>
    </row>
    <row r="636" spans="1:187" ht="17.25" customHeight="1">
      <c r="A636" s="16"/>
      <c r="B636" s="59"/>
      <c r="C636" s="59"/>
      <c r="D636" s="59"/>
      <c r="E636" s="59"/>
      <c r="F636" s="59"/>
      <c r="G636" s="59"/>
      <c r="H636" s="58"/>
      <c r="I636" s="59"/>
      <c r="J636" s="59"/>
      <c r="K636" s="59"/>
      <c r="L636" s="59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  <c r="EK636" s="60"/>
      <c r="EL636" s="60"/>
      <c r="EM636" s="60"/>
      <c r="EN636" s="60"/>
      <c r="EO636" s="60"/>
      <c r="EP636" s="60"/>
      <c r="EQ636" s="60"/>
      <c r="ER636" s="60"/>
      <c r="ES636" s="60"/>
      <c r="ET636" s="60"/>
      <c r="EU636" s="60"/>
      <c r="EV636" s="60"/>
      <c r="EW636" s="60"/>
      <c r="EX636" s="60"/>
      <c r="EY636" s="60"/>
      <c r="EZ636" s="60"/>
      <c r="FA636" s="60"/>
      <c r="FB636" s="60"/>
      <c r="FC636" s="60"/>
      <c r="FD636" s="60"/>
      <c r="FE636" s="60"/>
      <c r="FF636" s="60"/>
      <c r="FG636" s="60"/>
      <c r="FH636" s="60"/>
      <c r="FI636" s="60"/>
      <c r="FJ636" s="60"/>
      <c r="FK636" s="60"/>
      <c r="FL636" s="60"/>
      <c r="FM636" s="60"/>
      <c r="FN636" s="60"/>
      <c r="FO636" s="60"/>
      <c r="FP636" s="60"/>
      <c r="FQ636" s="60"/>
      <c r="FR636" s="60"/>
      <c r="FS636" s="60"/>
      <c r="FT636" s="60"/>
      <c r="FU636" s="60"/>
      <c r="FV636" s="60"/>
      <c r="FW636" s="60"/>
      <c r="FX636" s="60"/>
      <c r="FY636" s="60"/>
      <c r="FZ636" s="60"/>
      <c r="GA636" s="60"/>
      <c r="GB636" s="60"/>
      <c r="GC636" s="60"/>
      <c r="GD636" s="60"/>
      <c r="GE636" s="60"/>
    </row>
    <row r="637" spans="1:187" ht="17.25" customHeight="1">
      <c r="A637" s="16"/>
      <c r="B637" s="59"/>
      <c r="C637" s="59"/>
      <c r="D637" s="59"/>
      <c r="E637" s="59"/>
      <c r="F637" s="59"/>
      <c r="G637" s="59"/>
      <c r="H637" s="58"/>
      <c r="I637" s="59"/>
      <c r="J637" s="59"/>
      <c r="K637" s="59"/>
      <c r="L637" s="59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  <c r="EK637" s="60"/>
      <c r="EL637" s="60"/>
      <c r="EM637" s="60"/>
      <c r="EN637" s="60"/>
      <c r="EO637" s="60"/>
      <c r="EP637" s="60"/>
      <c r="EQ637" s="60"/>
      <c r="ER637" s="60"/>
      <c r="ES637" s="60"/>
      <c r="ET637" s="60"/>
      <c r="EU637" s="60"/>
      <c r="EV637" s="60"/>
      <c r="EW637" s="60"/>
      <c r="EX637" s="60"/>
      <c r="EY637" s="60"/>
      <c r="EZ637" s="60"/>
      <c r="FA637" s="60"/>
      <c r="FB637" s="60"/>
      <c r="FC637" s="60"/>
      <c r="FD637" s="60"/>
      <c r="FE637" s="60"/>
      <c r="FF637" s="60"/>
      <c r="FG637" s="60"/>
      <c r="FH637" s="60"/>
      <c r="FI637" s="60"/>
      <c r="FJ637" s="60"/>
      <c r="FK637" s="60"/>
      <c r="FL637" s="60"/>
      <c r="FM637" s="60"/>
      <c r="FN637" s="60"/>
      <c r="FO637" s="60"/>
      <c r="FP637" s="60"/>
      <c r="FQ637" s="60"/>
      <c r="FR637" s="60"/>
      <c r="FS637" s="60"/>
      <c r="FT637" s="60"/>
      <c r="FU637" s="60"/>
      <c r="FV637" s="60"/>
      <c r="FW637" s="60"/>
      <c r="FX637" s="60"/>
      <c r="FY637" s="60"/>
      <c r="FZ637" s="60"/>
      <c r="GA637" s="60"/>
      <c r="GB637" s="60"/>
      <c r="GC637" s="60"/>
      <c r="GD637" s="60"/>
      <c r="GE637" s="60"/>
    </row>
    <row r="638" spans="1:187" ht="17.25" customHeight="1">
      <c r="A638" s="16"/>
      <c r="B638" s="59"/>
      <c r="C638" s="59"/>
      <c r="D638" s="59"/>
      <c r="E638" s="59"/>
      <c r="F638" s="59"/>
      <c r="G638" s="59"/>
      <c r="H638" s="58"/>
      <c r="I638" s="59"/>
      <c r="J638" s="59"/>
      <c r="K638" s="59"/>
      <c r="L638" s="59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  <c r="EK638" s="60"/>
      <c r="EL638" s="60"/>
      <c r="EM638" s="60"/>
      <c r="EN638" s="60"/>
      <c r="EO638" s="60"/>
      <c r="EP638" s="60"/>
      <c r="EQ638" s="60"/>
      <c r="ER638" s="60"/>
      <c r="ES638" s="60"/>
      <c r="ET638" s="60"/>
      <c r="EU638" s="60"/>
      <c r="EV638" s="60"/>
      <c r="EW638" s="60"/>
      <c r="EX638" s="60"/>
      <c r="EY638" s="60"/>
      <c r="EZ638" s="60"/>
      <c r="FA638" s="60"/>
      <c r="FB638" s="60"/>
      <c r="FC638" s="60"/>
      <c r="FD638" s="60"/>
      <c r="FE638" s="60"/>
      <c r="FF638" s="60"/>
      <c r="FG638" s="60"/>
      <c r="FH638" s="60"/>
      <c r="FI638" s="60"/>
      <c r="FJ638" s="60"/>
      <c r="FK638" s="60"/>
      <c r="FL638" s="60"/>
      <c r="FM638" s="60"/>
      <c r="FN638" s="60"/>
      <c r="FO638" s="60"/>
      <c r="FP638" s="60"/>
      <c r="FQ638" s="60"/>
      <c r="FR638" s="60"/>
      <c r="FS638" s="60"/>
      <c r="FT638" s="60"/>
      <c r="FU638" s="60"/>
      <c r="FV638" s="60"/>
      <c r="FW638" s="60"/>
      <c r="FX638" s="60"/>
      <c r="FY638" s="60"/>
      <c r="FZ638" s="60"/>
      <c r="GA638" s="60"/>
      <c r="GB638" s="60"/>
      <c r="GC638" s="60"/>
      <c r="GD638" s="60"/>
      <c r="GE638" s="60"/>
    </row>
    <row r="639" spans="1:187" ht="17.25" customHeight="1">
      <c r="A639" s="16"/>
      <c r="B639" s="59"/>
      <c r="C639" s="59"/>
      <c r="D639" s="59"/>
      <c r="E639" s="59"/>
      <c r="F639" s="59"/>
      <c r="G639" s="59"/>
      <c r="H639" s="58"/>
      <c r="I639" s="59"/>
      <c r="J639" s="59"/>
      <c r="K639" s="59"/>
      <c r="L639" s="59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  <c r="EK639" s="60"/>
      <c r="EL639" s="60"/>
      <c r="EM639" s="60"/>
      <c r="EN639" s="60"/>
      <c r="EO639" s="60"/>
      <c r="EP639" s="60"/>
      <c r="EQ639" s="60"/>
      <c r="ER639" s="60"/>
      <c r="ES639" s="60"/>
      <c r="ET639" s="60"/>
      <c r="EU639" s="60"/>
      <c r="EV639" s="60"/>
      <c r="EW639" s="60"/>
      <c r="EX639" s="60"/>
      <c r="EY639" s="60"/>
      <c r="EZ639" s="60"/>
      <c r="FA639" s="60"/>
      <c r="FB639" s="60"/>
      <c r="FC639" s="60"/>
      <c r="FD639" s="60"/>
      <c r="FE639" s="60"/>
      <c r="FF639" s="60"/>
      <c r="FG639" s="60"/>
      <c r="FH639" s="60"/>
      <c r="FI639" s="60"/>
      <c r="FJ639" s="60"/>
      <c r="FK639" s="60"/>
      <c r="FL639" s="60"/>
      <c r="FM639" s="60"/>
      <c r="FN639" s="60"/>
      <c r="FO639" s="60"/>
      <c r="FP639" s="60"/>
      <c r="FQ639" s="60"/>
      <c r="FR639" s="60"/>
      <c r="FS639" s="60"/>
      <c r="FT639" s="60"/>
      <c r="FU639" s="60"/>
      <c r="FV639" s="60"/>
      <c r="FW639" s="60"/>
      <c r="FX639" s="60"/>
      <c r="FY639" s="60"/>
      <c r="FZ639" s="60"/>
      <c r="GA639" s="60"/>
      <c r="GB639" s="60"/>
      <c r="GC639" s="60"/>
      <c r="GD639" s="60"/>
      <c r="GE639" s="60"/>
    </row>
    <row r="640" spans="1:187" ht="17.25" customHeight="1">
      <c r="A640" s="16"/>
      <c r="B640" s="59"/>
      <c r="C640" s="59"/>
      <c r="D640" s="59"/>
      <c r="E640" s="59"/>
      <c r="F640" s="59"/>
      <c r="G640" s="59"/>
      <c r="H640" s="58"/>
      <c r="I640" s="59"/>
      <c r="J640" s="59"/>
      <c r="K640" s="59"/>
      <c r="L640" s="59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  <c r="EK640" s="60"/>
      <c r="EL640" s="60"/>
      <c r="EM640" s="60"/>
      <c r="EN640" s="60"/>
      <c r="EO640" s="60"/>
      <c r="EP640" s="60"/>
      <c r="EQ640" s="60"/>
      <c r="ER640" s="60"/>
      <c r="ES640" s="60"/>
      <c r="ET640" s="60"/>
      <c r="EU640" s="60"/>
      <c r="EV640" s="60"/>
      <c r="EW640" s="60"/>
      <c r="EX640" s="60"/>
      <c r="EY640" s="60"/>
      <c r="EZ640" s="60"/>
      <c r="FA640" s="60"/>
      <c r="FB640" s="60"/>
      <c r="FC640" s="60"/>
      <c r="FD640" s="60"/>
      <c r="FE640" s="60"/>
      <c r="FF640" s="60"/>
      <c r="FG640" s="60"/>
      <c r="FH640" s="60"/>
      <c r="FI640" s="60"/>
      <c r="FJ640" s="60"/>
      <c r="FK640" s="60"/>
      <c r="FL640" s="60"/>
      <c r="FM640" s="60"/>
      <c r="FN640" s="60"/>
      <c r="FO640" s="60"/>
      <c r="FP640" s="60"/>
      <c r="FQ640" s="60"/>
      <c r="FR640" s="60"/>
      <c r="FS640" s="60"/>
      <c r="FT640" s="60"/>
      <c r="FU640" s="60"/>
      <c r="FV640" s="60"/>
      <c r="FW640" s="60"/>
      <c r="FX640" s="60"/>
      <c r="FY640" s="60"/>
      <c r="FZ640" s="60"/>
      <c r="GA640" s="60"/>
      <c r="GB640" s="60"/>
      <c r="GC640" s="60"/>
      <c r="GD640" s="60"/>
      <c r="GE640" s="60"/>
    </row>
    <row r="641" spans="1:187" ht="17.25" customHeight="1">
      <c r="A641" s="16"/>
      <c r="B641" s="59"/>
      <c r="C641" s="59"/>
      <c r="D641" s="59"/>
      <c r="E641" s="59"/>
      <c r="F641" s="59"/>
      <c r="G641" s="59"/>
      <c r="H641" s="58"/>
      <c r="I641" s="59"/>
      <c r="J641" s="59"/>
      <c r="K641" s="59"/>
      <c r="L641" s="59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  <c r="EK641" s="60"/>
      <c r="EL641" s="60"/>
      <c r="EM641" s="60"/>
      <c r="EN641" s="60"/>
      <c r="EO641" s="60"/>
      <c r="EP641" s="60"/>
      <c r="EQ641" s="60"/>
      <c r="ER641" s="60"/>
      <c r="ES641" s="60"/>
      <c r="ET641" s="60"/>
      <c r="EU641" s="60"/>
      <c r="EV641" s="60"/>
      <c r="EW641" s="60"/>
      <c r="EX641" s="60"/>
      <c r="EY641" s="60"/>
      <c r="EZ641" s="60"/>
      <c r="FA641" s="60"/>
      <c r="FB641" s="60"/>
      <c r="FC641" s="60"/>
      <c r="FD641" s="60"/>
      <c r="FE641" s="60"/>
      <c r="FF641" s="60"/>
      <c r="FG641" s="60"/>
      <c r="FH641" s="60"/>
      <c r="FI641" s="60"/>
      <c r="FJ641" s="60"/>
      <c r="FK641" s="60"/>
      <c r="FL641" s="60"/>
      <c r="FM641" s="60"/>
      <c r="FN641" s="60"/>
      <c r="FO641" s="60"/>
      <c r="FP641" s="60"/>
      <c r="FQ641" s="60"/>
      <c r="FR641" s="60"/>
      <c r="FS641" s="60"/>
      <c r="FT641" s="60"/>
      <c r="FU641" s="60"/>
      <c r="FV641" s="60"/>
      <c r="FW641" s="60"/>
      <c r="FX641" s="60"/>
      <c r="FY641" s="60"/>
      <c r="FZ641" s="60"/>
      <c r="GA641" s="60"/>
      <c r="GB641" s="60"/>
      <c r="GC641" s="60"/>
      <c r="GD641" s="60"/>
      <c r="GE641" s="60"/>
    </row>
    <row r="642" spans="1:187" ht="17.25" customHeight="1">
      <c r="A642" s="16"/>
      <c r="B642" s="59"/>
      <c r="C642" s="59"/>
      <c r="D642" s="59"/>
      <c r="E642" s="59"/>
      <c r="F642" s="59"/>
      <c r="G642" s="59"/>
      <c r="H642" s="58"/>
      <c r="I642" s="59"/>
      <c r="J642" s="59"/>
      <c r="K642" s="59"/>
      <c r="L642" s="59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  <c r="EK642" s="60"/>
      <c r="EL642" s="60"/>
      <c r="EM642" s="60"/>
      <c r="EN642" s="60"/>
      <c r="EO642" s="60"/>
      <c r="EP642" s="60"/>
      <c r="EQ642" s="60"/>
      <c r="ER642" s="60"/>
      <c r="ES642" s="60"/>
      <c r="ET642" s="60"/>
      <c r="EU642" s="60"/>
      <c r="EV642" s="60"/>
      <c r="EW642" s="60"/>
      <c r="EX642" s="60"/>
      <c r="EY642" s="60"/>
      <c r="EZ642" s="60"/>
      <c r="FA642" s="60"/>
      <c r="FB642" s="60"/>
      <c r="FC642" s="60"/>
      <c r="FD642" s="60"/>
      <c r="FE642" s="60"/>
      <c r="FF642" s="60"/>
      <c r="FG642" s="60"/>
      <c r="FH642" s="60"/>
      <c r="FI642" s="60"/>
      <c r="FJ642" s="60"/>
      <c r="FK642" s="60"/>
      <c r="FL642" s="60"/>
      <c r="FM642" s="60"/>
      <c r="FN642" s="60"/>
      <c r="FO642" s="60"/>
      <c r="FP642" s="60"/>
      <c r="FQ642" s="60"/>
      <c r="FR642" s="60"/>
      <c r="FS642" s="60"/>
      <c r="FT642" s="60"/>
      <c r="FU642" s="60"/>
      <c r="FV642" s="60"/>
      <c r="FW642" s="60"/>
      <c r="FX642" s="60"/>
      <c r="FY642" s="60"/>
      <c r="FZ642" s="60"/>
      <c r="GA642" s="60"/>
      <c r="GB642" s="60"/>
      <c r="GC642" s="60"/>
      <c r="GD642" s="60"/>
      <c r="GE642" s="60"/>
    </row>
    <row r="643" spans="1:187" ht="17.25" customHeight="1">
      <c r="A643" s="16"/>
      <c r="B643" s="59"/>
      <c r="C643" s="59"/>
      <c r="D643" s="59"/>
      <c r="E643" s="59"/>
      <c r="F643" s="59"/>
      <c r="G643" s="59"/>
      <c r="H643" s="58"/>
      <c r="I643" s="59"/>
      <c r="J643" s="59"/>
      <c r="K643" s="59"/>
      <c r="L643" s="59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  <c r="EK643" s="60"/>
      <c r="EL643" s="60"/>
      <c r="EM643" s="60"/>
      <c r="EN643" s="60"/>
      <c r="EO643" s="60"/>
      <c r="EP643" s="60"/>
      <c r="EQ643" s="60"/>
      <c r="ER643" s="60"/>
      <c r="ES643" s="60"/>
      <c r="ET643" s="60"/>
      <c r="EU643" s="60"/>
      <c r="EV643" s="60"/>
      <c r="EW643" s="60"/>
      <c r="EX643" s="60"/>
      <c r="EY643" s="60"/>
      <c r="EZ643" s="60"/>
      <c r="FA643" s="60"/>
      <c r="FB643" s="60"/>
      <c r="FC643" s="60"/>
      <c r="FD643" s="60"/>
      <c r="FE643" s="60"/>
      <c r="FF643" s="60"/>
      <c r="FG643" s="60"/>
      <c r="FH643" s="60"/>
      <c r="FI643" s="60"/>
      <c r="FJ643" s="60"/>
      <c r="FK643" s="60"/>
      <c r="FL643" s="60"/>
      <c r="FM643" s="60"/>
      <c r="FN643" s="60"/>
      <c r="FO643" s="60"/>
      <c r="FP643" s="60"/>
      <c r="FQ643" s="60"/>
      <c r="FR643" s="60"/>
      <c r="FS643" s="60"/>
      <c r="FT643" s="60"/>
      <c r="FU643" s="60"/>
      <c r="FV643" s="60"/>
      <c r="FW643" s="60"/>
      <c r="FX643" s="60"/>
      <c r="FY643" s="60"/>
      <c r="FZ643" s="60"/>
      <c r="GA643" s="60"/>
      <c r="GB643" s="60"/>
      <c r="GC643" s="60"/>
      <c r="GD643" s="60"/>
      <c r="GE643" s="60"/>
    </row>
    <row r="644" spans="1:187" ht="17.25" customHeight="1">
      <c r="A644" s="16"/>
      <c r="B644" s="59"/>
      <c r="C644" s="59"/>
      <c r="D644" s="59"/>
      <c r="E644" s="59"/>
      <c r="F644" s="59"/>
      <c r="G644" s="59"/>
      <c r="H644" s="58"/>
      <c r="I644" s="59"/>
      <c r="J644" s="59"/>
      <c r="K644" s="59"/>
      <c r="L644" s="59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  <c r="EK644" s="60"/>
      <c r="EL644" s="60"/>
      <c r="EM644" s="60"/>
      <c r="EN644" s="60"/>
      <c r="EO644" s="60"/>
      <c r="EP644" s="60"/>
      <c r="EQ644" s="60"/>
      <c r="ER644" s="60"/>
      <c r="ES644" s="60"/>
      <c r="ET644" s="60"/>
      <c r="EU644" s="60"/>
      <c r="EV644" s="60"/>
      <c r="EW644" s="60"/>
      <c r="EX644" s="60"/>
      <c r="EY644" s="60"/>
      <c r="EZ644" s="60"/>
      <c r="FA644" s="60"/>
      <c r="FB644" s="60"/>
      <c r="FC644" s="60"/>
      <c r="FD644" s="60"/>
      <c r="FE644" s="60"/>
      <c r="FF644" s="60"/>
      <c r="FG644" s="60"/>
      <c r="FH644" s="60"/>
      <c r="FI644" s="60"/>
      <c r="FJ644" s="60"/>
      <c r="FK644" s="60"/>
      <c r="FL644" s="60"/>
      <c r="FM644" s="60"/>
      <c r="FN644" s="60"/>
      <c r="FO644" s="60"/>
      <c r="FP644" s="60"/>
      <c r="FQ644" s="60"/>
      <c r="FR644" s="60"/>
      <c r="FS644" s="60"/>
      <c r="FT644" s="60"/>
      <c r="FU644" s="60"/>
      <c r="FV644" s="60"/>
      <c r="FW644" s="60"/>
      <c r="FX644" s="60"/>
      <c r="FY644" s="60"/>
      <c r="FZ644" s="60"/>
      <c r="GA644" s="60"/>
      <c r="GB644" s="60"/>
      <c r="GC644" s="60"/>
      <c r="GD644" s="60"/>
      <c r="GE644" s="60"/>
    </row>
    <row r="645" spans="1:187" ht="17.25" customHeight="1">
      <c r="A645" s="16"/>
      <c r="B645" s="59"/>
      <c r="C645" s="59"/>
      <c r="D645" s="59"/>
      <c r="E645" s="59"/>
      <c r="F645" s="59"/>
      <c r="G645" s="59"/>
      <c r="H645" s="58"/>
      <c r="I645" s="59"/>
      <c r="J645" s="59"/>
      <c r="K645" s="59"/>
      <c r="L645" s="59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  <c r="EK645" s="60"/>
      <c r="EL645" s="60"/>
      <c r="EM645" s="60"/>
      <c r="EN645" s="60"/>
      <c r="EO645" s="60"/>
      <c r="EP645" s="60"/>
      <c r="EQ645" s="60"/>
      <c r="ER645" s="60"/>
      <c r="ES645" s="60"/>
      <c r="ET645" s="60"/>
      <c r="EU645" s="60"/>
      <c r="EV645" s="60"/>
      <c r="EW645" s="60"/>
      <c r="EX645" s="60"/>
      <c r="EY645" s="60"/>
      <c r="EZ645" s="60"/>
      <c r="FA645" s="60"/>
      <c r="FB645" s="60"/>
      <c r="FC645" s="60"/>
      <c r="FD645" s="60"/>
      <c r="FE645" s="60"/>
      <c r="FF645" s="60"/>
      <c r="FG645" s="60"/>
      <c r="FH645" s="60"/>
      <c r="FI645" s="60"/>
      <c r="FJ645" s="60"/>
      <c r="FK645" s="60"/>
      <c r="FL645" s="60"/>
      <c r="FM645" s="60"/>
      <c r="FN645" s="60"/>
      <c r="FO645" s="60"/>
      <c r="FP645" s="60"/>
      <c r="FQ645" s="60"/>
      <c r="FR645" s="60"/>
      <c r="FS645" s="60"/>
      <c r="FT645" s="60"/>
      <c r="FU645" s="60"/>
      <c r="FV645" s="60"/>
      <c r="FW645" s="60"/>
      <c r="FX645" s="60"/>
      <c r="FY645" s="60"/>
      <c r="FZ645" s="60"/>
      <c r="GA645" s="60"/>
      <c r="GB645" s="60"/>
      <c r="GC645" s="60"/>
      <c r="GD645" s="60"/>
      <c r="GE645" s="60"/>
    </row>
    <row r="646" spans="1:187" ht="17.25" customHeight="1">
      <c r="A646" s="16"/>
      <c r="B646" s="59"/>
      <c r="C646" s="59"/>
      <c r="D646" s="59"/>
      <c r="E646" s="59"/>
      <c r="F646" s="59"/>
      <c r="G646" s="59"/>
      <c r="H646" s="58"/>
      <c r="I646" s="59"/>
      <c r="J646" s="59"/>
      <c r="K646" s="59"/>
      <c r="L646" s="59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  <c r="EK646" s="60"/>
      <c r="EL646" s="60"/>
      <c r="EM646" s="60"/>
      <c r="EN646" s="60"/>
      <c r="EO646" s="60"/>
      <c r="EP646" s="60"/>
      <c r="EQ646" s="60"/>
      <c r="ER646" s="60"/>
      <c r="ES646" s="60"/>
      <c r="ET646" s="60"/>
      <c r="EU646" s="60"/>
      <c r="EV646" s="60"/>
      <c r="EW646" s="60"/>
      <c r="EX646" s="60"/>
      <c r="EY646" s="60"/>
      <c r="EZ646" s="60"/>
      <c r="FA646" s="60"/>
      <c r="FB646" s="60"/>
      <c r="FC646" s="60"/>
      <c r="FD646" s="60"/>
      <c r="FE646" s="60"/>
      <c r="FF646" s="60"/>
      <c r="FG646" s="60"/>
      <c r="FH646" s="60"/>
      <c r="FI646" s="60"/>
      <c r="FJ646" s="60"/>
      <c r="FK646" s="60"/>
      <c r="FL646" s="60"/>
      <c r="FM646" s="60"/>
      <c r="FN646" s="60"/>
      <c r="FO646" s="60"/>
      <c r="FP646" s="60"/>
      <c r="FQ646" s="60"/>
      <c r="FR646" s="60"/>
      <c r="FS646" s="60"/>
      <c r="FT646" s="60"/>
      <c r="FU646" s="60"/>
      <c r="FV646" s="60"/>
      <c r="FW646" s="60"/>
      <c r="FX646" s="60"/>
      <c r="FY646" s="60"/>
      <c r="FZ646" s="60"/>
      <c r="GA646" s="60"/>
      <c r="GB646" s="60"/>
      <c r="GC646" s="60"/>
      <c r="GD646" s="60"/>
      <c r="GE646" s="60"/>
    </row>
    <row r="647" spans="1:187" ht="17.25" customHeight="1">
      <c r="A647" s="16"/>
      <c r="B647" s="59"/>
      <c r="C647" s="59"/>
      <c r="D647" s="59"/>
      <c r="E647" s="59"/>
      <c r="F647" s="59"/>
      <c r="G647" s="59"/>
      <c r="H647" s="58"/>
      <c r="I647" s="59"/>
      <c r="J647" s="59"/>
      <c r="K647" s="59"/>
      <c r="L647" s="59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  <c r="EK647" s="60"/>
      <c r="EL647" s="60"/>
      <c r="EM647" s="60"/>
      <c r="EN647" s="60"/>
      <c r="EO647" s="60"/>
      <c r="EP647" s="60"/>
      <c r="EQ647" s="60"/>
      <c r="ER647" s="60"/>
      <c r="ES647" s="60"/>
      <c r="ET647" s="60"/>
      <c r="EU647" s="60"/>
      <c r="EV647" s="60"/>
      <c r="EW647" s="60"/>
      <c r="EX647" s="60"/>
      <c r="EY647" s="60"/>
      <c r="EZ647" s="60"/>
      <c r="FA647" s="60"/>
      <c r="FB647" s="60"/>
      <c r="FC647" s="60"/>
      <c r="FD647" s="60"/>
      <c r="FE647" s="60"/>
      <c r="FF647" s="60"/>
      <c r="FG647" s="60"/>
      <c r="FH647" s="60"/>
      <c r="FI647" s="60"/>
      <c r="FJ647" s="60"/>
      <c r="FK647" s="60"/>
      <c r="FL647" s="60"/>
      <c r="FM647" s="60"/>
      <c r="FN647" s="60"/>
      <c r="FO647" s="60"/>
      <c r="FP647" s="60"/>
      <c r="FQ647" s="60"/>
      <c r="FR647" s="60"/>
      <c r="FS647" s="60"/>
      <c r="FT647" s="60"/>
      <c r="FU647" s="60"/>
      <c r="FV647" s="60"/>
      <c r="FW647" s="60"/>
      <c r="FX647" s="60"/>
      <c r="FY647" s="60"/>
      <c r="FZ647" s="60"/>
      <c r="GA647" s="60"/>
      <c r="GB647" s="60"/>
      <c r="GC647" s="60"/>
      <c r="GD647" s="60"/>
      <c r="GE647" s="60"/>
    </row>
    <row r="648" spans="1:187" ht="17.25" customHeight="1">
      <c r="A648" s="16"/>
      <c r="B648" s="59"/>
      <c r="C648" s="59"/>
      <c r="D648" s="59"/>
      <c r="E648" s="59"/>
      <c r="F648" s="59"/>
      <c r="G648" s="59"/>
      <c r="H648" s="58"/>
      <c r="I648" s="59"/>
      <c r="J648" s="59"/>
      <c r="K648" s="59"/>
      <c r="L648" s="59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  <c r="EK648" s="60"/>
      <c r="EL648" s="60"/>
      <c r="EM648" s="60"/>
      <c r="EN648" s="60"/>
      <c r="EO648" s="60"/>
      <c r="EP648" s="60"/>
      <c r="EQ648" s="60"/>
      <c r="ER648" s="60"/>
      <c r="ES648" s="60"/>
      <c r="ET648" s="60"/>
      <c r="EU648" s="60"/>
      <c r="EV648" s="60"/>
      <c r="EW648" s="60"/>
      <c r="EX648" s="60"/>
      <c r="EY648" s="60"/>
      <c r="EZ648" s="60"/>
      <c r="FA648" s="60"/>
      <c r="FB648" s="60"/>
      <c r="FC648" s="60"/>
      <c r="FD648" s="60"/>
      <c r="FE648" s="60"/>
      <c r="FF648" s="60"/>
      <c r="FG648" s="60"/>
      <c r="FH648" s="60"/>
      <c r="FI648" s="60"/>
      <c r="FJ648" s="60"/>
      <c r="FK648" s="60"/>
      <c r="FL648" s="60"/>
      <c r="FM648" s="60"/>
      <c r="FN648" s="60"/>
      <c r="FO648" s="60"/>
      <c r="FP648" s="60"/>
      <c r="FQ648" s="60"/>
      <c r="FR648" s="60"/>
      <c r="FS648" s="60"/>
      <c r="FT648" s="60"/>
      <c r="FU648" s="60"/>
      <c r="FV648" s="60"/>
      <c r="FW648" s="60"/>
      <c r="FX648" s="60"/>
      <c r="FY648" s="60"/>
      <c r="FZ648" s="60"/>
      <c r="GA648" s="60"/>
      <c r="GB648" s="60"/>
      <c r="GC648" s="60"/>
      <c r="GD648" s="60"/>
      <c r="GE648" s="60"/>
    </row>
    <row r="649" spans="1:187" ht="17.25" customHeight="1">
      <c r="A649" s="16"/>
      <c r="B649" s="59"/>
      <c r="C649" s="59"/>
      <c r="D649" s="59"/>
      <c r="E649" s="59"/>
      <c r="F649" s="59"/>
      <c r="G649" s="59"/>
      <c r="H649" s="58"/>
      <c r="I649" s="59"/>
      <c r="J649" s="59"/>
      <c r="K649" s="59"/>
      <c r="L649" s="59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  <c r="EK649" s="60"/>
      <c r="EL649" s="60"/>
      <c r="EM649" s="60"/>
      <c r="EN649" s="60"/>
      <c r="EO649" s="60"/>
      <c r="EP649" s="60"/>
      <c r="EQ649" s="60"/>
      <c r="ER649" s="60"/>
      <c r="ES649" s="60"/>
      <c r="ET649" s="60"/>
      <c r="EU649" s="60"/>
      <c r="EV649" s="60"/>
      <c r="EW649" s="60"/>
      <c r="EX649" s="60"/>
      <c r="EY649" s="60"/>
      <c r="EZ649" s="60"/>
      <c r="FA649" s="60"/>
      <c r="FB649" s="60"/>
      <c r="FC649" s="60"/>
      <c r="FD649" s="60"/>
      <c r="FE649" s="60"/>
      <c r="FF649" s="60"/>
      <c r="FG649" s="60"/>
      <c r="FH649" s="60"/>
      <c r="FI649" s="60"/>
      <c r="FJ649" s="60"/>
      <c r="FK649" s="60"/>
      <c r="FL649" s="60"/>
      <c r="FM649" s="60"/>
      <c r="FN649" s="60"/>
      <c r="FO649" s="60"/>
      <c r="FP649" s="60"/>
      <c r="FQ649" s="60"/>
      <c r="FR649" s="60"/>
      <c r="FS649" s="60"/>
      <c r="FT649" s="60"/>
      <c r="FU649" s="60"/>
      <c r="FV649" s="60"/>
      <c r="FW649" s="60"/>
      <c r="FX649" s="60"/>
      <c r="FY649" s="60"/>
      <c r="FZ649" s="60"/>
      <c r="GA649" s="60"/>
      <c r="GB649" s="60"/>
      <c r="GC649" s="60"/>
      <c r="GD649" s="60"/>
      <c r="GE649" s="60"/>
    </row>
    <row r="650" spans="1:187" ht="17.25" customHeight="1">
      <c r="A650" s="16"/>
      <c r="B650" s="59"/>
      <c r="C650" s="59"/>
      <c r="D650" s="59"/>
      <c r="E650" s="59"/>
      <c r="F650" s="59"/>
      <c r="G650" s="59"/>
      <c r="H650" s="58"/>
      <c r="I650" s="59"/>
      <c r="J650" s="59"/>
      <c r="K650" s="59"/>
      <c r="L650" s="59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  <c r="EK650" s="60"/>
      <c r="EL650" s="60"/>
      <c r="EM650" s="60"/>
      <c r="EN650" s="60"/>
      <c r="EO650" s="60"/>
      <c r="EP650" s="60"/>
      <c r="EQ650" s="60"/>
      <c r="ER650" s="60"/>
      <c r="ES650" s="60"/>
      <c r="ET650" s="60"/>
      <c r="EU650" s="60"/>
      <c r="EV650" s="60"/>
      <c r="EW650" s="60"/>
      <c r="EX650" s="60"/>
      <c r="EY650" s="60"/>
      <c r="EZ650" s="60"/>
      <c r="FA650" s="60"/>
      <c r="FB650" s="60"/>
      <c r="FC650" s="60"/>
      <c r="FD650" s="60"/>
      <c r="FE650" s="60"/>
      <c r="FF650" s="60"/>
      <c r="FG650" s="60"/>
      <c r="FH650" s="60"/>
      <c r="FI650" s="60"/>
      <c r="FJ650" s="60"/>
      <c r="FK650" s="60"/>
      <c r="FL650" s="60"/>
      <c r="FM650" s="60"/>
      <c r="FN650" s="60"/>
      <c r="FO650" s="60"/>
      <c r="FP650" s="60"/>
      <c r="FQ650" s="60"/>
      <c r="FR650" s="60"/>
      <c r="FS650" s="60"/>
      <c r="FT650" s="60"/>
      <c r="FU650" s="60"/>
      <c r="FV650" s="60"/>
      <c r="FW650" s="60"/>
      <c r="FX650" s="60"/>
      <c r="FY650" s="60"/>
      <c r="FZ650" s="60"/>
      <c r="GA650" s="60"/>
      <c r="GB650" s="60"/>
      <c r="GC650" s="60"/>
      <c r="GD650" s="60"/>
      <c r="GE650" s="60"/>
    </row>
    <row r="651" spans="1:187" ht="17.25" customHeight="1">
      <c r="A651" s="16"/>
      <c r="B651" s="59"/>
      <c r="C651" s="59"/>
      <c r="D651" s="59"/>
      <c r="E651" s="59"/>
      <c r="F651" s="59"/>
      <c r="G651" s="59"/>
      <c r="H651" s="58"/>
      <c r="I651" s="59"/>
      <c r="J651" s="59"/>
      <c r="K651" s="59"/>
      <c r="L651" s="59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  <c r="EK651" s="60"/>
      <c r="EL651" s="60"/>
      <c r="EM651" s="60"/>
      <c r="EN651" s="60"/>
      <c r="EO651" s="60"/>
      <c r="EP651" s="60"/>
      <c r="EQ651" s="60"/>
      <c r="ER651" s="60"/>
      <c r="ES651" s="60"/>
      <c r="ET651" s="60"/>
      <c r="EU651" s="60"/>
      <c r="EV651" s="60"/>
      <c r="EW651" s="60"/>
      <c r="EX651" s="60"/>
      <c r="EY651" s="60"/>
      <c r="EZ651" s="60"/>
      <c r="FA651" s="60"/>
      <c r="FB651" s="60"/>
      <c r="FC651" s="60"/>
      <c r="FD651" s="60"/>
      <c r="FE651" s="60"/>
      <c r="FF651" s="60"/>
      <c r="FG651" s="60"/>
      <c r="FH651" s="60"/>
      <c r="FI651" s="60"/>
      <c r="FJ651" s="60"/>
      <c r="FK651" s="60"/>
      <c r="FL651" s="60"/>
      <c r="FM651" s="60"/>
      <c r="FN651" s="60"/>
      <c r="FO651" s="60"/>
      <c r="FP651" s="60"/>
      <c r="FQ651" s="60"/>
      <c r="FR651" s="60"/>
      <c r="FS651" s="60"/>
      <c r="FT651" s="60"/>
      <c r="FU651" s="60"/>
      <c r="FV651" s="60"/>
      <c r="FW651" s="60"/>
      <c r="FX651" s="60"/>
      <c r="FY651" s="60"/>
      <c r="FZ651" s="60"/>
      <c r="GA651" s="60"/>
      <c r="GB651" s="60"/>
      <c r="GC651" s="60"/>
      <c r="GD651" s="60"/>
      <c r="GE651" s="60"/>
    </row>
    <row r="652" spans="1:187" ht="17.25" customHeight="1">
      <c r="A652" s="16"/>
      <c r="B652" s="59"/>
      <c r="C652" s="59"/>
      <c r="D652" s="59"/>
      <c r="E652" s="59"/>
      <c r="F652" s="59"/>
      <c r="G652" s="59"/>
      <c r="H652" s="58"/>
      <c r="I652" s="59"/>
      <c r="J652" s="59"/>
      <c r="K652" s="59"/>
      <c r="L652" s="59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  <c r="EK652" s="60"/>
      <c r="EL652" s="60"/>
      <c r="EM652" s="60"/>
      <c r="EN652" s="60"/>
      <c r="EO652" s="60"/>
      <c r="EP652" s="60"/>
      <c r="EQ652" s="60"/>
      <c r="ER652" s="60"/>
      <c r="ES652" s="60"/>
      <c r="ET652" s="60"/>
      <c r="EU652" s="60"/>
      <c r="EV652" s="60"/>
      <c r="EW652" s="60"/>
      <c r="EX652" s="60"/>
      <c r="EY652" s="60"/>
      <c r="EZ652" s="60"/>
      <c r="FA652" s="60"/>
      <c r="FB652" s="60"/>
      <c r="FC652" s="60"/>
      <c r="FD652" s="60"/>
      <c r="FE652" s="60"/>
      <c r="FF652" s="60"/>
      <c r="FG652" s="60"/>
      <c r="FH652" s="60"/>
      <c r="FI652" s="60"/>
      <c r="FJ652" s="60"/>
      <c r="FK652" s="60"/>
      <c r="FL652" s="60"/>
      <c r="FM652" s="60"/>
      <c r="FN652" s="60"/>
      <c r="FO652" s="60"/>
      <c r="FP652" s="60"/>
      <c r="FQ652" s="60"/>
      <c r="FR652" s="60"/>
      <c r="FS652" s="60"/>
      <c r="FT652" s="60"/>
      <c r="FU652" s="60"/>
      <c r="FV652" s="60"/>
      <c r="FW652" s="60"/>
      <c r="FX652" s="60"/>
      <c r="FY652" s="60"/>
      <c r="FZ652" s="60"/>
      <c r="GA652" s="60"/>
      <c r="GB652" s="60"/>
      <c r="GC652" s="60"/>
      <c r="GD652" s="60"/>
      <c r="GE652" s="60"/>
    </row>
    <row r="653" spans="1:187" ht="17.25" customHeight="1">
      <c r="A653" s="16"/>
      <c r="B653" s="59"/>
      <c r="C653" s="59"/>
      <c r="D653" s="59"/>
      <c r="E653" s="59"/>
      <c r="F653" s="59"/>
      <c r="G653" s="59"/>
      <c r="H653" s="58"/>
      <c r="I653" s="59"/>
      <c r="J653" s="59"/>
      <c r="K653" s="59"/>
      <c r="L653" s="59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  <c r="EK653" s="60"/>
      <c r="EL653" s="60"/>
      <c r="EM653" s="60"/>
      <c r="EN653" s="60"/>
      <c r="EO653" s="60"/>
      <c r="EP653" s="60"/>
      <c r="EQ653" s="60"/>
      <c r="ER653" s="60"/>
      <c r="ES653" s="60"/>
      <c r="ET653" s="60"/>
      <c r="EU653" s="60"/>
      <c r="EV653" s="60"/>
      <c r="EW653" s="60"/>
      <c r="EX653" s="60"/>
      <c r="EY653" s="60"/>
      <c r="EZ653" s="60"/>
      <c r="FA653" s="60"/>
      <c r="FB653" s="60"/>
      <c r="FC653" s="60"/>
      <c r="FD653" s="60"/>
      <c r="FE653" s="60"/>
      <c r="FF653" s="60"/>
      <c r="FG653" s="60"/>
      <c r="FH653" s="60"/>
      <c r="FI653" s="60"/>
      <c r="FJ653" s="60"/>
      <c r="FK653" s="60"/>
      <c r="FL653" s="60"/>
      <c r="FM653" s="60"/>
      <c r="FN653" s="60"/>
      <c r="FO653" s="60"/>
      <c r="FP653" s="60"/>
      <c r="FQ653" s="60"/>
      <c r="FR653" s="60"/>
      <c r="FS653" s="60"/>
      <c r="FT653" s="60"/>
      <c r="FU653" s="60"/>
      <c r="FV653" s="60"/>
      <c r="FW653" s="60"/>
      <c r="FX653" s="60"/>
      <c r="FY653" s="60"/>
      <c r="FZ653" s="60"/>
      <c r="GA653" s="60"/>
      <c r="GB653" s="60"/>
      <c r="GC653" s="60"/>
      <c r="GD653" s="60"/>
      <c r="GE653" s="60"/>
    </row>
    <row r="654" spans="1:187" ht="17.25" customHeight="1">
      <c r="A654" s="16"/>
      <c r="B654" s="59"/>
      <c r="C654" s="59"/>
      <c r="D654" s="59"/>
      <c r="E654" s="59"/>
      <c r="F654" s="59"/>
      <c r="G654" s="59"/>
      <c r="H654" s="58"/>
      <c r="I654" s="59"/>
      <c r="J654" s="59"/>
      <c r="K654" s="59"/>
      <c r="L654" s="59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  <c r="EK654" s="60"/>
      <c r="EL654" s="60"/>
      <c r="EM654" s="60"/>
      <c r="EN654" s="60"/>
      <c r="EO654" s="60"/>
      <c r="EP654" s="60"/>
      <c r="EQ654" s="60"/>
      <c r="ER654" s="60"/>
      <c r="ES654" s="60"/>
      <c r="ET654" s="60"/>
      <c r="EU654" s="60"/>
      <c r="EV654" s="60"/>
      <c r="EW654" s="60"/>
      <c r="EX654" s="60"/>
      <c r="EY654" s="60"/>
      <c r="EZ654" s="60"/>
      <c r="FA654" s="60"/>
      <c r="FB654" s="60"/>
      <c r="FC654" s="60"/>
      <c r="FD654" s="60"/>
      <c r="FE654" s="60"/>
      <c r="FF654" s="60"/>
      <c r="FG654" s="60"/>
      <c r="FH654" s="60"/>
      <c r="FI654" s="60"/>
      <c r="FJ654" s="60"/>
      <c r="FK654" s="60"/>
      <c r="FL654" s="60"/>
      <c r="FM654" s="60"/>
      <c r="FN654" s="60"/>
      <c r="FO654" s="60"/>
      <c r="FP654" s="60"/>
      <c r="FQ654" s="60"/>
      <c r="FR654" s="60"/>
      <c r="FS654" s="60"/>
      <c r="FT654" s="60"/>
      <c r="FU654" s="60"/>
      <c r="FV654" s="60"/>
      <c r="FW654" s="60"/>
      <c r="FX654" s="60"/>
      <c r="FY654" s="60"/>
      <c r="FZ654" s="60"/>
      <c r="GA654" s="60"/>
      <c r="GB654" s="60"/>
      <c r="GC654" s="60"/>
      <c r="GD654" s="60"/>
      <c r="GE654" s="60"/>
    </row>
    <row r="655" spans="1:187" ht="17.25" customHeight="1">
      <c r="A655" s="16"/>
      <c r="B655" s="59"/>
      <c r="C655" s="59"/>
      <c r="D655" s="59"/>
      <c r="E655" s="59"/>
      <c r="F655" s="59"/>
      <c r="G655" s="59"/>
      <c r="H655" s="58"/>
      <c r="I655" s="59"/>
      <c r="J655" s="59"/>
      <c r="K655" s="59"/>
      <c r="L655" s="59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  <c r="EK655" s="60"/>
      <c r="EL655" s="60"/>
      <c r="EM655" s="60"/>
      <c r="EN655" s="60"/>
      <c r="EO655" s="60"/>
      <c r="EP655" s="60"/>
      <c r="EQ655" s="60"/>
      <c r="ER655" s="60"/>
      <c r="ES655" s="60"/>
      <c r="ET655" s="60"/>
      <c r="EU655" s="60"/>
      <c r="EV655" s="60"/>
      <c r="EW655" s="60"/>
      <c r="EX655" s="60"/>
      <c r="EY655" s="60"/>
      <c r="EZ655" s="60"/>
      <c r="FA655" s="60"/>
      <c r="FB655" s="60"/>
      <c r="FC655" s="60"/>
      <c r="FD655" s="60"/>
      <c r="FE655" s="60"/>
      <c r="FF655" s="60"/>
      <c r="FG655" s="60"/>
      <c r="FH655" s="60"/>
      <c r="FI655" s="60"/>
      <c r="FJ655" s="60"/>
      <c r="FK655" s="60"/>
      <c r="FL655" s="60"/>
      <c r="FM655" s="60"/>
      <c r="FN655" s="60"/>
      <c r="FO655" s="60"/>
      <c r="FP655" s="60"/>
      <c r="FQ655" s="60"/>
      <c r="FR655" s="60"/>
      <c r="FS655" s="60"/>
      <c r="FT655" s="60"/>
      <c r="FU655" s="60"/>
      <c r="FV655" s="60"/>
      <c r="FW655" s="60"/>
      <c r="FX655" s="60"/>
      <c r="FY655" s="60"/>
      <c r="FZ655" s="60"/>
      <c r="GA655" s="60"/>
      <c r="GB655" s="60"/>
      <c r="GC655" s="60"/>
      <c r="GD655" s="60"/>
      <c r="GE655" s="60"/>
    </row>
    <row r="656" spans="1:187" ht="17.25" customHeight="1">
      <c r="A656" s="16"/>
      <c r="B656" s="59"/>
      <c r="C656" s="59"/>
      <c r="D656" s="59"/>
      <c r="E656" s="59"/>
      <c r="F656" s="59"/>
      <c r="G656" s="59"/>
      <c r="H656" s="58"/>
      <c r="I656" s="59"/>
      <c r="J656" s="59"/>
      <c r="K656" s="59"/>
      <c r="L656" s="59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  <c r="EK656" s="60"/>
      <c r="EL656" s="60"/>
      <c r="EM656" s="60"/>
      <c r="EN656" s="60"/>
      <c r="EO656" s="60"/>
      <c r="EP656" s="60"/>
      <c r="EQ656" s="60"/>
      <c r="ER656" s="60"/>
      <c r="ES656" s="60"/>
      <c r="ET656" s="60"/>
      <c r="EU656" s="60"/>
      <c r="EV656" s="60"/>
      <c r="EW656" s="60"/>
      <c r="EX656" s="60"/>
      <c r="EY656" s="60"/>
      <c r="EZ656" s="60"/>
      <c r="FA656" s="60"/>
      <c r="FB656" s="60"/>
      <c r="FC656" s="60"/>
      <c r="FD656" s="60"/>
      <c r="FE656" s="60"/>
      <c r="FF656" s="60"/>
      <c r="FG656" s="60"/>
      <c r="FH656" s="60"/>
      <c r="FI656" s="60"/>
      <c r="FJ656" s="60"/>
      <c r="FK656" s="60"/>
      <c r="FL656" s="60"/>
      <c r="FM656" s="60"/>
      <c r="FN656" s="60"/>
      <c r="FO656" s="60"/>
      <c r="FP656" s="60"/>
      <c r="FQ656" s="60"/>
      <c r="FR656" s="60"/>
      <c r="FS656" s="60"/>
      <c r="FT656" s="60"/>
      <c r="FU656" s="60"/>
      <c r="FV656" s="60"/>
      <c r="FW656" s="60"/>
      <c r="FX656" s="60"/>
      <c r="FY656" s="60"/>
      <c r="FZ656" s="60"/>
      <c r="GA656" s="60"/>
      <c r="GB656" s="60"/>
      <c r="GC656" s="60"/>
      <c r="GD656" s="60"/>
      <c r="GE656" s="60"/>
    </row>
    <row r="657" spans="1:187" ht="17.25" customHeight="1">
      <c r="A657" s="16"/>
      <c r="B657" s="59"/>
      <c r="C657" s="59"/>
      <c r="D657" s="59"/>
      <c r="E657" s="59"/>
      <c r="F657" s="59"/>
      <c r="G657" s="59"/>
      <c r="H657" s="58"/>
      <c r="I657" s="59"/>
      <c r="J657" s="59"/>
      <c r="K657" s="59"/>
      <c r="L657" s="59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  <c r="EK657" s="60"/>
      <c r="EL657" s="60"/>
      <c r="EM657" s="60"/>
      <c r="EN657" s="60"/>
      <c r="EO657" s="60"/>
      <c r="EP657" s="60"/>
      <c r="EQ657" s="60"/>
      <c r="ER657" s="60"/>
      <c r="ES657" s="60"/>
      <c r="ET657" s="60"/>
      <c r="EU657" s="60"/>
      <c r="EV657" s="60"/>
      <c r="EW657" s="60"/>
      <c r="EX657" s="60"/>
      <c r="EY657" s="60"/>
      <c r="EZ657" s="60"/>
      <c r="FA657" s="60"/>
      <c r="FB657" s="60"/>
      <c r="FC657" s="60"/>
      <c r="FD657" s="60"/>
      <c r="FE657" s="60"/>
      <c r="FF657" s="60"/>
      <c r="FG657" s="60"/>
      <c r="FH657" s="60"/>
      <c r="FI657" s="60"/>
      <c r="FJ657" s="60"/>
      <c r="FK657" s="60"/>
      <c r="FL657" s="60"/>
      <c r="FM657" s="60"/>
      <c r="FN657" s="60"/>
      <c r="FO657" s="60"/>
      <c r="FP657" s="60"/>
      <c r="FQ657" s="60"/>
      <c r="FR657" s="60"/>
      <c r="FS657" s="60"/>
      <c r="FT657" s="60"/>
      <c r="FU657" s="60"/>
      <c r="FV657" s="60"/>
      <c r="FW657" s="60"/>
      <c r="FX657" s="60"/>
      <c r="FY657" s="60"/>
      <c r="FZ657" s="60"/>
      <c r="GA657" s="60"/>
      <c r="GB657" s="60"/>
      <c r="GC657" s="60"/>
      <c r="GD657" s="60"/>
      <c r="GE657" s="60"/>
    </row>
    <row r="658" spans="1:187" ht="17.25" customHeight="1">
      <c r="A658" s="16"/>
      <c r="B658" s="59"/>
      <c r="C658" s="59"/>
      <c r="D658" s="59"/>
      <c r="E658" s="59"/>
      <c r="F658" s="59"/>
      <c r="G658" s="59"/>
      <c r="H658" s="58"/>
      <c r="I658" s="59"/>
      <c r="J658" s="59"/>
      <c r="K658" s="59"/>
      <c r="L658" s="59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  <c r="EK658" s="60"/>
      <c r="EL658" s="60"/>
      <c r="EM658" s="60"/>
      <c r="EN658" s="60"/>
      <c r="EO658" s="60"/>
      <c r="EP658" s="60"/>
      <c r="EQ658" s="60"/>
      <c r="ER658" s="60"/>
      <c r="ES658" s="60"/>
      <c r="ET658" s="60"/>
      <c r="EU658" s="60"/>
      <c r="EV658" s="60"/>
      <c r="EW658" s="60"/>
      <c r="EX658" s="60"/>
      <c r="EY658" s="60"/>
      <c r="EZ658" s="60"/>
      <c r="FA658" s="60"/>
      <c r="FB658" s="60"/>
      <c r="FC658" s="60"/>
      <c r="FD658" s="60"/>
      <c r="FE658" s="60"/>
      <c r="FF658" s="60"/>
      <c r="FG658" s="60"/>
      <c r="FH658" s="60"/>
      <c r="FI658" s="60"/>
      <c r="FJ658" s="60"/>
      <c r="FK658" s="60"/>
      <c r="FL658" s="60"/>
      <c r="FM658" s="60"/>
      <c r="FN658" s="60"/>
      <c r="FO658" s="60"/>
      <c r="FP658" s="60"/>
      <c r="FQ658" s="60"/>
      <c r="FR658" s="60"/>
      <c r="FS658" s="60"/>
      <c r="FT658" s="60"/>
      <c r="FU658" s="60"/>
      <c r="FV658" s="60"/>
      <c r="FW658" s="60"/>
      <c r="FX658" s="60"/>
      <c r="FY658" s="60"/>
      <c r="FZ658" s="60"/>
      <c r="GA658" s="60"/>
      <c r="GB658" s="60"/>
      <c r="GC658" s="60"/>
      <c r="GD658" s="60"/>
      <c r="GE658" s="60"/>
    </row>
    <row r="659" spans="1:187" ht="17.25" customHeight="1">
      <c r="A659" s="16"/>
      <c r="B659" s="59"/>
      <c r="C659" s="59"/>
      <c r="D659" s="59"/>
      <c r="E659" s="59"/>
      <c r="F659" s="59"/>
      <c r="G659" s="59"/>
      <c r="H659" s="58"/>
      <c r="I659" s="59"/>
      <c r="J659" s="59"/>
      <c r="K659" s="59"/>
      <c r="L659" s="59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  <c r="EK659" s="60"/>
      <c r="EL659" s="60"/>
      <c r="EM659" s="60"/>
      <c r="EN659" s="60"/>
      <c r="EO659" s="60"/>
      <c r="EP659" s="60"/>
      <c r="EQ659" s="60"/>
      <c r="ER659" s="60"/>
      <c r="ES659" s="60"/>
      <c r="ET659" s="60"/>
      <c r="EU659" s="60"/>
      <c r="EV659" s="60"/>
      <c r="EW659" s="60"/>
      <c r="EX659" s="60"/>
      <c r="EY659" s="60"/>
      <c r="EZ659" s="60"/>
      <c r="FA659" s="60"/>
      <c r="FB659" s="60"/>
      <c r="FC659" s="60"/>
      <c r="FD659" s="60"/>
      <c r="FE659" s="60"/>
      <c r="FF659" s="60"/>
      <c r="FG659" s="60"/>
      <c r="FH659" s="60"/>
      <c r="FI659" s="60"/>
      <c r="FJ659" s="60"/>
      <c r="FK659" s="60"/>
      <c r="FL659" s="60"/>
      <c r="FM659" s="60"/>
      <c r="FN659" s="60"/>
      <c r="FO659" s="60"/>
      <c r="FP659" s="60"/>
      <c r="FQ659" s="60"/>
      <c r="FR659" s="60"/>
      <c r="FS659" s="60"/>
      <c r="FT659" s="60"/>
      <c r="FU659" s="60"/>
      <c r="FV659" s="60"/>
      <c r="FW659" s="60"/>
      <c r="FX659" s="60"/>
      <c r="FY659" s="60"/>
      <c r="FZ659" s="60"/>
      <c r="GA659" s="60"/>
      <c r="GB659" s="60"/>
      <c r="GC659" s="60"/>
      <c r="GD659" s="60"/>
      <c r="GE659" s="60"/>
    </row>
    <row r="660" spans="1:187" ht="17.25" customHeight="1">
      <c r="A660" s="16"/>
      <c r="B660" s="59"/>
      <c r="C660" s="59"/>
      <c r="D660" s="59"/>
      <c r="E660" s="59"/>
      <c r="F660" s="59"/>
      <c r="G660" s="59"/>
      <c r="H660" s="58"/>
      <c r="I660" s="59"/>
      <c r="J660" s="59"/>
      <c r="K660" s="59"/>
      <c r="L660" s="59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  <c r="EK660" s="60"/>
      <c r="EL660" s="60"/>
      <c r="EM660" s="60"/>
      <c r="EN660" s="60"/>
      <c r="EO660" s="60"/>
      <c r="EP660" s="60"/>
      <c r="EQ660" s="60"/>
      <c r="ER660" s="60"/>
      <c r="ES660" s="60"/>
      <c r="ET660" s="60"/>
      <c r="EU660" s="60"/>
      <c r="EV660" s="60"/>
      <c r="EW660" s="60"/>
      <c r="EX660" s="60"/>
      <c r="EY660" s="60"/>
      <c r="EZ660" s="60"/>
      <c r="FA660" s="60"/>
      <c r="FB660" s="60"/>
      <c r="FC660" s="60"/>
      <c r="FD660" s="60"/>
      <c r="FE660" s="60"/>
      <c r="FF660" s="60"/>
      <c r="FG660" s="60"/>
      <c r="FH660" s="60"/>
      <c r="FI660" s="60"/>
      <c r="FJ660" s="60"/>
      <c r="FK660" s="60"/>
      <c r="FL660" s="60"/>
      <c r="FM660" s="60"/>
      <c r="FN660" s="60"/>
      <c r="FO660" s="60"/>
      <c r="FP660" s="60"/>
      <c r="FQ660" s="60"/>
      <c r="FR660" s="60"/>
      <c r="FS660" s="60"/>
      <c r="FT660" s="60"/>
      <c r="FU660" s="60"/>
      <c r="FV660" s="60"/>
      <c r="FW660" s="60"/>
      <c r="FX660" s="60"/>
      <c r="FY660" s="60"/>
      <c r="FZ660" s="60"/>
      <c r="GA660" s="60"/>
      <c r="GB660" s="60"/>
      <c r="GC660" s="60"/>
      <c r="GD660" s="60"/>
      <c r="GE660" s="60"/>
    </row>
    <row r="661" spans="1:187" ht="17.25" customHeight="1">
      <c r="A661" s="16"/>
      <c r="B661" s="59"/>
      <c r="C661" s="59"/>
      <c r="D661" s="59"/>
      <c r="E661" s="59"/>
      <c r="F661" s="59"/>
      <c r="G661" s="59"/>
      <c r="H661" s="58"/>
      <c r="I661" s="59"/>
      <c r="J661" s="59"/>
      <c r="K661" s="59"/>
      <c r="L661" s="59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  <c r="EK661" s="60"/>
      <c r="EL661" s="60"/>
      <c r="EM661" s="60"/>
      <c r="EN661" s="60"/>
      <c r="EO661" s="60"/>
      <c r="EP661" s="60"/>
      <c r="EQ661" s="60"/>
      <c r="ER661" s="60"/>
      <c r="ES661" s="60"/>
      <c r="ET661" s="60"/>
      <c r="EU661" s="60"/>
      <c r="EV661" s="60"/>
      <c r="EW661" s="60"/>
      <c r="EX661" s="60"/>
      <c r="EY661" s="60"/>
      <c r="EZ661" s="60"/>
      <c r="FA661" s="60"/>
      <c r="FB661" s="60"/>
      <c r="FC661" s="60"/>
      <c r="FD661" s="60"/>
      <c r="FE661" s="60"/>
      <c r="FF661" s="60"/>
      <c r="FG661" s="60"/>
      <c r="FH661" s="60"/>
      <c r="FI661" s="60"/>
      <c r="FJ661" s="60"/>
      <c r="FK661" s="60"/>
      <c r="FL661" s="60"/>
      <c r="FM661" s="60"/>
      <c r="FN661" s="60"/>
      <c r="FO661" s="60"/>
      <c r="FP661" s="60"/>
      <c r="FQ661" s="60"/>
      <c r="FR661" s="60"/>
      <c r="FS661" s="60"/>
      <c r="FT661" s="60"/>
      <c r="FU661" s="60"/>
      <c r="FV661" s="60"/>
      <c r="FW661" s="60"/>
      <c r="FX661" s="60"/>
      <c r="FY661" s="60"/>
      <c r="FZ661" s="60"/>
      <c r="GA661" s="60"/>
      <c r="GB661" s="60"/>
      <c r="GC661" s="60"/>
      <c r="GD661" s="60"/>
      <c r="GE661" s="60"/>
    </row>
    <row r="662" spans="1:187" ht="17.25" customHeight="1">
      <c r="A662" s="16"/>
      <c r="B662" s="59"/>
      <c r="C662" s="59"/>
      <c r="D662" s="59"/>
      <c r="E662" s="59"/>
      <c r="F662" s="59"/>
      <c r="G662" s="59"/>
      <c r="H662" s="58"/>
      <c r="I662" s="59"/>
      <c r="J662" s="59"/>
      <c r="K662" s="59"/>
      <c r="L662" s="59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  <c r="CW662" s="60"/>
      <c r="CX662" s="60"/>
      <c r="CY662" s="60"/>
      <c r="CZ662" s="60"/>
      <c r="DA662" s="60"/>
      <c r="DB662" s="60"/>
      <c r="DC662" s="60"/>
      <c r="DD662" s="60"/>
      <c r="DE662" s="60"/>
      <c r="DF662" s="60"/>
      <c r="DG662" s="60"/>
      <c r="DH662" s="60"/>
      <c r="DI662" s="60"/>
      <c r="DJ662" s="60"/>
      <c r="DK662" s="60"/>
      <c r="DL662" s="60"/>
      <c r="DM662" s="60"/>
      <c r="DN662" s="60"/>
      <c r="DO662" s="60"/>
      <c r="DP662" s="60"/>
      <c r="DQ662" s="60"/>
      <c r="DR662" s="60"/>
      <c r="DS662" s="60"/>
      <c r="DT662" s="60"/>
      <c r="DU662" s="60"/>
      <c r="DV662" s="60"/>
      <c r="DW662" s="60"/>
      <c r="DX662" s="60"/>
      <c r="DY662" s="60"/>
      <c r="DZ662" s="60"/>
      <c r="EA662" s="60"/>
      <c r="EB662" s="60"/>
      <c r="EC662" s="60"/>
      <c r="ED662" s="60"/>
      <c r="EE662" s="60"/>
      <c r="EF662" s="60"/>
      <c r="EG662" s="60"/>
      <c r="EH662" s="60"/>
      <c r="EI662" s="60"/>
      <c r="EJ662" s="60"/>
      <c r="EK662" s="60"/>
      <c r="EL662" s="60"/>
      <c r="EM662" s="60"/>
      <c r="EN662" s="60"/>
      <c r="EO662" s="60"/>
      <c r="EP662" s="60"/>
      <c r="EQ662" s="60"/>
      <c r="ER662" s="60"/>
      <c r="ES662" s="60"/>
      <c r="ET662" s="60"/>
      <c r="EU662" s="60"/>
      <c r="EV662" s="60"/>
      <c r="EW662" s="60"/>
      <c r="EX662" s="60"/>
      <c r="EY662" s="60"/>
      <c r="EZ662" s="60"/>
      <c r="FA662" s="60"/>
      <c r="FB662" s="60"/>
      <c r="FC662" s="60"/>
      <c r="FD662" s="60"/>
      <c r="FE662" s="60"/>
      <c r="FF662" s="60"/>
      <c r="FG662" s="60"/>
      <c r="FH662" s="60"/>
      <c r="FI662" s="60"/>
      <c r="FJ662" s="60"/>
      <c r="FK662" s="60"/>
      <c r="FL662" s="60"/>
      <c r="FM662" s="60"/>
      <c r="FN662" s="60"/>
      <c r="FO662" s="60"/>
      <c r="FP662" s="60"/>
      <c r="FQ662" s="60"/>
      <c r="FR662" s="60"/>
      <c r="FS662" s="60"/>
      <c r="FT662" s="60"/>
      <c r="FU662" s="60"/>
      <c r="FV662" s="60"/>
      <c r="FW662" s="60"/>
      <c r="FX662" s="60"/>
      <c r="FY662" s="60"/>
      <c r="FZ662" s="60"/>
      <c r="GA662" s="60"/>
      <c r="GB662" s="60"/>
      <c r="GC662" s="60"/>
      <c r="GD662" s="60"/>
      <c r="GE662" s="60"/>
    </row>
    <row r="663" spans="1:187" ht="17.25" customHeight="1">
      <c r="A663" s="16"/>
      <c r="B663" s="59"/>
      <c r="C663" s="59"/>
      <c r="D663" s="59"/>
      <c r="E663" s="59"/>
      <c r="F663" s="59"/>
      <c r="G663" s="59"/>
      <c r="H663" s="58"/>
      <c r="I663" s="59"/>
      <c r="J663" s="59"/>
      <c r="K663" s="59"/>
      <c r="L663" s="59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  <c r="CW663" s="60"/>
      <c r="CX663" s="60"/>
      <c r="CY663" s="60"/>
      <c r="CZ663" s="60"/>
      <c r="DA663" s="60"/>
      <c r="DB663" s="60"/>
      <c r="DC663" s="60"/>
      <c r="DD663" s="60"/>
      <c r="DE663" s="60"/>
      <c r="DF663" s="60"/>
      <c r="DG663" s="60"/>
      <c r="DH663" s="60"/>
      <c r="DI663" s="60"/>
      <c r="DJ663" s="60"/>
      <c r="DK663" s="60"/>
      <c r="DL663" s="60"/>
      <c r="DM663" s="60"/>
      <c r="DN663" s="60"/>
      <c r="DO663" s="60"/>
      <c r="DP663" s="60"/>
      <c r="DQ663" s="60"/>
      <c r="DR663" s="60"/>
      <c r="DS663" s="60"/>
      <c r="DT663" s="60"/>
      <c r="DU663" s="60"/>
      <c r="DV663" s="60"/>
      <c r="DW663" s="60"/>
      <c r="DX663" s="60"/>
      <c r="DY663" s="60"/>
      <c r="DZ663" s="60"/>
      <c r="EA663" s="60"/>
      <c r="EB663" s="60"/>
      <c r="EC663" s="60"/>
      <c r="ED663" s="60"/>
      <c r="EE663" s="60"/>
      <c r="EF663" s="60"/>
      <c r="EG663" s="60"/>
      <c r="EH663" s="60"/>
      <c r="EI663" s="60"/>
      <c r="EJ663" s="60"/>
      <c r="EK663" s="60"/>
      <c r="EL663" s="60"/>
      <c r="EM663" s="60"/>
      <c r="EN663" s="60"/>
      <c r="EO663" s="60"/>
      <c r="EP663" s="60"/>
      <c r="EQ663" s="60"/>
      <c r="ER663" s="60"/>
      <c r="ES663" s="60"/>
      <c r="ET663" s="60"/>
      <c r="EU663" s="60"/>
      <c r="EV663" s="60"/>
      <c r="EW663" s="60"/>
      <c r="EX663" s="60"/>
      <c r="EY663" s="60"/>
      <c r="EZ663" s="60"/>
      <c r="FA663" s="60"/>
      <c r="FB663" s="60"/>
      <c r="FC663" s="60"/>
      <c r="FD663" s="60"/>
      <c r="FE663" s="60"/>
      <c r="FF663" s="60"/>
      <c r="FG663" s="60"/>
      <c r="FH663" s="60"/>
      <c r="FI663" s="60"/>
      <c r="FJ663" s="60"/>
      <c r="FK663" s="60"/>
      <c r="FL663" s="60"/>
      <c r="FM663" s="60"/>
      <c r="FN663" s="60"/>
      <c r="FO663" s="60"/>
      <c r="FP663" s="60"/>
      <c r="FQ663" s="60"/>
      <c r="FR663" s="60"/>
      <c r="FS663" s="60"/>
      <c r="FT663" s="60"/>
      <c r="FU663" s="60"/>
      <c r="FV663" s="60"/>
      <c r="FW663" s="60"/>
      <c r="FX663" s="60"/>
      <c r="FY663" s="60"/>
      <c r="FZ663" s="60"/>
      <c r="GA663" s="60"/>
      <c r="GB663" s="60"/>
      <c r="GC663" s="60"/>
      <c r="GD663" s="60"/>
      <c r="GE663" s="60"/>
    </row>
    <row r="664" spans="1:187" ht="17.25" customHeight="1">
      <c r="A664" s="16"/>
      <c r="B664" s="59"/>
      <c r="C664" s="59"/>
      <c r="D664" s="59"/>
      <c r="E664" s="59"/>
      <c r="F664" s="59"/>
      <c r="G664" s="59"/>
      <c r="H664" s="58"/>
      <c r="I664" s="59"/>
      <c r="J664" s="59"/>
      <c r="K664" s="59"/>
      <c r="L664" s="59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  <c r="EK664" s="60"/>
      <c r="EL664" s="60"/>
      <c r="EM664" s="60"/>
      <c r="EN664" s="60"/>
      <c r="EO664" s="60"/>
      <c r="EP664" s="60"/>
      <c r="EQ664" s="60"/>
      <c r="ER664" s="60"/>
      <c r="ES664" s="60"/>
      <c r="ET664" s="60"/>
      <c r="EU664" s="60"/>
      <c r="EV664" s="60"/>
      <c r="EW664" s="60"/>
      <c r="EX664" s="60"/>
      <c r="EY664" s="60"/>
      <c r="EZ664" s="60"/>
      <c r="FA664" s="60"/>
      <c r="FB664" s="60"/>
      <c r="FC664" s="60"/>
      <c r="FD664" s="60"/>
      <c r="FE664" s="60"/>
      <c r="FF664" s="60"/>
      <c r="FG664" s="60"/>
      <c r="FH664" s="60"/>
      <c r="FI664" s="60"/>
      <c r="FJ664" s="60"/>
      <c r="FK664" s="60"/>
      <c r="FL664" s="60"/>
      <c r="FM664" s="60"/>
      <c r="FN664" s="60"/>
      <c r="FO664" s="60"/>
      <c r="FP664" s="60"/>
      <c r="FQ664" s="60"/>
      <c r="FR664" s="60"/>
      <c r="FS664" s="60"/>
      <c r="FT664" s="60"/>
      <c r="FU664" s="60"/>
      <c r="FV664" s="60"/>
      <c r="FW664" s="60"/>
      <c r="FX664" s="60"/>
      <c r="FY664" s="60"/>
      <c r="FZ664" s="60"/>
      <c r="GA664" s="60"/>
      <c r="GB664" s="60"/>
      <c r="GC664" s="60"/>
      <c r="GD664" s="60"/>
      <c r="GE664" s="60"/>
    </row>
    <row r="665" spans="1:187" ht="17.25" customHeight="1">
      <c r="A665" s="16"/>
      <c r="B665" s="59"/>
      <c r="C665" s="59"/>
      <c r="D665" s="59"/>
      <c r="E665" s="59"/>
      <c r="F665" s="59"/>
      <c r="G665" s="59"/>
      <c r="H665" s="58"/>
      <c r="I665" s="59"/>
      <c r="J665" s="59"/>
      <c r="K665" s="59"/>
      <c r="L665" s="59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  <c r="EK665" s="60"/>
      <c r="EL665" s="60"/>
      <c r="EM665" s="60"/>
      <c r="EN665" s="60"/>
      <c r="EO665" s="60"/>
      <c r="EP665" s="60"/>
      <c r="EQ665" s="60"/>
      <c r="ER665" s="60"/>
      <c r="ES665" s="60"/>
      <c r="ET665" s="60"/>
      <c r="EU665" s="60"/>
      <c r="EV665" s="60"/>
      <c r="EW665" s="60"/>
      <c r="EX665" s="60"/>
      <c r="EY665" s="60"/>
      <c r="EZ665" s="60"/>
      <c r="FA665" s="60"/>
      <c r="FB665" s="60"/>
      <c r="FC665" s="60"/>
      <c r="FD665" s="60"/>
      <c r="FE665" s="60"/>
      <c r="FF665" s="60"/>
      <c r="FG665" s="60"/>
      <c r="FH665" s="60"/>
      <c r="FI665" s="60"/>
      <c r="FJ665" s="60"/>
      <c r="FK665" s="60"/>
      <c r="FL665" s="60"/>
      <c r="FM665" s="60"/>
      <c r="FN665" s="60"/>
      <c r="FO665" s="60"/>
      <c r="FP665" s="60"/>
      <c r="FQ665" s="60"/>
      <c r="FR665" s="60"/>
      <c r="FS665" s="60"/>
      <c r="FT665" s="60"/>
      <c r="FU665" s="60"/>
      <c r="FV665" s="60"/>
      <c r="FW665" s="60"/>
      <c r="FX665" s="60"/>
      <c r="FY665" s="60"/>
      <c r="FZ665" s="60"/>
      <c r="GA665" s="60"/>
      <c r="GB665" s="60"/>
      <c r="GC665" s="60"/>
      <c r="GD665" s="60"/>
      <c r="GE665" s="60"/>
    </row>
    <row r="666" spans="1:187" ht="17.25" customHeight="1">
      <c r="A666" s="16"/>
      <c r="B666" s="59"/>
      <c r="C666" s="59"/>
      <c r="D666" s="59"/>
      <c r="E666" s="59"/>
      <c r="F666" s="59"/>
      <c r="G666" s="59"/>
      <c r="H666" s="58"/>
      <c r="I666" s="59"/>
      <c r="J666" s="59"/>
      <c r="K666" s="59"/>
      <c r="L666" s="59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  <c r="EK666" s="60"/>
      <c r="EL666" s="60"/>
      <c r="EM666" s="60"/>
      <c r="EN666" s="60"/>
      <c r="EO666" s="60"/>
      <c r="EP666" s="60"/>
      <c r="EQ666" s="60"/>
      <c r="ER666" s="60"/>
      <c r="ES666" s="60"/>
      <c r="ET666" s="60"/>
      <c r="EU666" s="60"/>
      <c r="EV666" s="60"/>
      <c r="EW666" s="60"/>
      <c r="EX666" s="60"/>
      <c r="EY666" s="60"/>
      <c r="EZ666" s="60"/>
      <c r="FA666" s="60"/>
      <c r="FB666" s="60"/>
      <c r="FC666" s="60"/>
      <c r="FD666" s="60"/>
      <c r="FE666" s="60"/>
      <c r="FF666" s="60"/>
      <c r="FG666" s="60"/>
      <c r="FH666" s="60"/>
      <c r="FI666" s="60"/>
      <c r="FJ666" s="60"/>
      <c r="FK666" s="60"/>
      <c r="FL666" s="60"/>
      <c r="FM666" s="60"/>
      <c r="FN666" s="60"/>
      <c r="FO666" s="60"/>
      <c r="FP666" s="60"/>
      <c r="FQ666" s="60"/>
      <c r="FR666" s="60"/>
      <c r="FS666" s="60"/>
      <c r="FT666" s="60"/>
      <c r="FU666" s="60"/>
      <c r="FV666" s="60"/>
      <c r="FW666" s="60"/>
      <c r="FX666" s="60"/>
      <c r="FY666" s="60"/>
      <c r="FZ666" s="60"/>
      <c r="GA666" s="60"/>
      <c r="GB666" s="60"/>
      <c r="GC666" s="60"/>
      <c r="GD666" s="60"/>
      <c r="GE666" s="60"/>
    </row>
    <row r="667" spans="1:187" ht="17.25" customHeight="1">
      <c r="A667" s="16"/>
      <c r="B667" s="59"/>
      <c r="C667" s="59"/>
      <c r="D667" s="59"/>
      <c r="E667" s="59"/>
      <c r="F667" s="59"/>
      <c r="G667" s="59"/>
      <c r="H667" s="58"/>
      <c r="I667" s="59"/>
      <c r="J667" s="59"/>
      <c r="K667" s="59"/>
      <c r="L667" s="59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  <c r="CW667" s="60"/>
      <c r="CX667" s="60"/>
      <c r="CY667" s="60"/>
      <c r="CZ667" s="60"/>
      <c r="DA667" s="60"/>
      <c r="DB667" s="60"/>
      <c r="DC667" s="60"/>
      <c r="DD667" s="60"/>
      <c r="DE667" s="60"/>
      <c r="DF667" s="60"/>
      <c r="DG667" s="60"/>
      <c r="DH667" s="60"/>
      <c r="DI667" s="60"/>
      <c r="DJ667" s="60"/>
      <c r="DK667" s="60"/>
      <c r="DL667" s="60"/>
      <c r="DM667" s="60"/>
      <c r="DN667" s="60"/>
      <c r="DO667" s="60"/>
      <c r="DP667" s="60"/>
      <c r="DQ667" s="60"/>
      <c r="DR667" s="60"/>
      <c r="DS667" s="60"/>
      <c r="DT667" s="60"/>
      <c r="DU667" s="60"/>
      <c r="DV667" s="60"/>
      <c r="DW667" s="60"/>
      <c r="DX667" s="60"/>
      <c r="DY667" s="60"/>
      <c r="DZ667" s="60"/>
      <c r="EA667" s="60"/>
      <c r="EB667" s="60"/>
      <c r="EC667" s="60"/>
      <c r="ED667" s="60"/>
      <c r="EE667" s="60"/>
      <c r="EF667" s="60"/>
      <c r="EG667" s="60"/>
      <c r="EH667" s="60"/>
      <c r="EI667" s="60"/>
      <c r="EJ667" s="60"/>
      <c r="EK667" s="60"/>
      <c r="EL667" s="60"/>
      <c r="EM667" s="60"/>
      <c r="EN667" s="60"/>
      <c r="EO667" s="60"/>
      <c r="EP667" s="60"/>
      <c r="EQ667" s="60"/>
      <c r="ER667" s="60"/>
      <c r="ES667" s="60"/>
      <c r="ET667" s="60"/>
      <c r="EU667" s="60"/>
      <c r="EV667" s="60"/>
      <c r="EW667" s="60"/>
      <c r="EX667" s="60"/>
      <c r="EY667" s="60"/>
      <c r="EZ667" s="60"/>
      <c r="FA667" s="60"/>
      <c r="FB667" s="60"/>
      <c r="FC667" s="60"/>
      <c r="FD667" s="60"/>
      <c r="FE667" s="60"/>
      <c r="FF667" s="60"/>
      <c r="FG667" s="60"/>
      <c r="FH667" s="60"/>
      <c r="FI667" s="60"/>
      <c r="FJ667" s="60"/>
      <c r="FK667" s="60"/>
      <c r="FL667" s="60"/>
      <c r="FM667" s="60"/>
      <c r="FN667" s="60"/>
      <c r="FO667" s="60"/>
      <c r="FP667" s="60"/>
      <c r="FQ667" s="60"/>
      <c r="FR667" s="60"/>
      <c r="FS667" s="60"/>
      <c r="FT667" s="60"/>
      <c r="FU667" s="60"/>
      <c r="FV667" s="60"/>
      <c r="FW667" s="60"/>
      <c r="FX667" s="60"/>
      <c r="FY667" s="60"/>
      <c r="FZ667" s="60"/>
      <c r="GA667" s="60"/>
      <c r="GB667" s="60"/>
      <c r="GC667" s="60"/>
      <c r="GD667" s="60"/>
      <c r="GE667" s="60"/>
    </row>
    <row r="668" spans="1:187" ht="17.25" customHeight="1">
      <c r="A668" s="16"/>
      <c r="B668" s="59"/>
      <c r="C668" s="59"/>
      <c r="D668" s="59"/>
      <c r="E668" s="59"/>
      <c r="F668" s="59"/>
      <c r="G668" s="59"/>
      <c r="H668" s="58"/>
      <c r="I668" s="59"/>
      <c r="J668" s="59"/>
      <c r="K668" s="59"/>
      <c r="L668" s="59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  <c r="CW668" s="60"/>
      <c r="CX668" s="60"/>
      <c r="CY668" s="60"/>
      <c r="CZ668" s="60"/>
      <c r="DA668" s="60"/>
      <c r="DB668" s="60"/>
      <c r="DC668" s="60"/>
      <c r="DD668" s="60"/>
      <c r="DE668" s="60"/>
      <c r="DF668" s="60"/>
      <c r="DG668" s="60"/>
      <c r="DH668" s="60"/>
      <c r="DI668" s="60"/>
      <c r="DJ668" s="60"/>
      <c r="DK668" s="60"/>
      <c r="DL668" s="60"/>
      <c r="DM668" s="60"/>
      <c r="DN668" s="60"/>
      <c r="DO668" s="60"/>
      <c r="DP668" s="60"/>
      <c r="DQ668" s="60"/>
      <c r="DR668" s="60"/>
      <c r="DS668" s="60"/>
      <c r="DT668" s="60"/>
      <c r="DU668" s="60"/>
      <c r="DV668" s="60"/>
      <c r="DW668" s="60"/>
      <c r="DX668" s="60"/>
      <c r="DY668" s="60"/>
      <c r="DZ668" s="60"/>
      <c r="EA668" s="60"/>
      <c r="EB668" s="60"/>
      <c r="EC668" s="60"/>
      <c r="ED668" s="60"/>
      <c r="EE668" s="60"/>
      <c r="EF668" s="60"/>
      <c r="EG668" s="60"/>
      <c r="EH668" s="60"/>
      <c r="EI668" s="60"/>
      <c r="EJ668" s="60"/>
      <c r="EK668" s="60"/>
      <c r="EL668" s="60"/>
      <c r="EM668" s="60"/>
      <c r="EN668" s="60"/>
      <c r="EO668" s="60"/>
      <c r="EP668" s="60"/>
      <c r="EQ668" s="60"/>
      <c r="ER668" s="60"/>
      <c r="ES668" s="60"/>
      <c r="ET668" s="60"/>
      <c r="EU668" s="60"/>
      <c r="EV668" s="60"/>
      <c r="EW668" s="60"/>
      <c r="EX668" s="60"/>
      <c r="EY668" s="60"/>
      <c r="EZ668" s="60"/>
      <c r="FA668" s="60"/>
      <c r="FB668" s="60"/>
      <c r="FC668" s="60"/>
      <c r="FD668" s="60"/>
      <c r="FE668" s="60"/>
      <c r="FF668" s="60"/>
      <c r="FG668" s="60"/>
      <c r="FH668" s="60"/>
      <c r="FI668" s="60"/>
      <c r="FJ668" s="60"/>
      <c r="FK668" s="60"/>
      <c r="FL668" s="60"/>
      <c r="FM668" s="60"/>
      <c r="FN668" s="60"/>
      <c r="FO668" s="60"/>
      <c r="FP668" s="60"/>
      <c r="FQ668" s="60"/>
      <c r="FR668" s="60"/>
      <c r="FS668" s="60"/>
      <c r="FT668" s="60"/>
      <c r="FU668" s="60"/>
      <c r="FV668" s="60"/>
      <c r="FW668" s="60"/>
      <c r="FX668" s="60"/>
      <c r="FY668" s="60"/>
      <c r="FZ668" s="60"/>
      <c r="GA668" s="60"/>
      <c r="GB668" s="60"/>
      <c r="GC668" s="60"/>
      <c r="GD668" s="60"/>
      <c r="GE668" s="60"/>
    </row>
    <row r="669" spans="1:187" ht="17.25" customHeight="1">
      <c r="A669" s="16"/>
      <c r="B669" s="59"/>
      <c r="C669" s="59"/>
      <c r="D669" s="59"/>
      <c r="E669" s="59"/>
      <c r="F669" s="59"/>
      <c r="G669" s="59"/>
      <c r="H669" s="58"/>
      <c r="I669" s="59"/>
      <c r="J669" s="59"/>
      <c r="K669" s="59"/>
      <c r="L669" s="59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0"/>
      <c r="DH669" s="60"/>
      <c r="DI669" s="60"/>
      <c r="DJ669" s="60"/>
      <c r="DK669" s="60"/>
      <c r="DL669" s="60"/>
      <c r="DM669" s="60"/>
      <c r="DN669" s="60"/>
      <c r="DO669" s="60"/>
      <c r="DP669" s="60"/>
      <c r="DQ669" s="60"/>
      <c r="DR669" s="60"/>
      <c r="DS669" s="60"/>
      <c r="DT669" s="60"/>
      <c r="DU669" s="60"/>
      <c r="DV669" s="60"/>
      <c r="DW669" s="60"/>
      <c r="DX669" s="60"/>
      <c r="DY669" s="60"/>
      <c r="DZ669" s="60"/>
      <c r="EA669" s="60"/>
      <c r="EB669" s="60"/>
      <c r="EC669" s="60"/>
      <c r="ED669" s="60"/>
      <c r="EE669" s="60"/>
      <c r="EF669" s="60"/>
      <c r="EG669" s="60"/>
      <c r="EH669" s="60"/>
      <c r="EI669" s="60"/>
      <c r="EJ669" s="60"/>
      <c r="EK669" s="60"/>
      <c r="EL669" s="60"/>
      <c r="EM669" s="60"/>
      <c r="EN669" s="60"/>
      <c r="EO669" s="60"/>
      <c r="EP669" s="60"/>
      <c r="EQ669" s="60"/>
      <c r="ER669" s="60"/>
      <c r="ES669" s="60"/>
      <c r="ET669" s="60"/>
      <c r="EU669" s="60"/>
      <c r="EV669" s="60"/>
      <c r="EW669" s="60"/>
      <c r="EX669" s="60"/>
      <c r="EY669" s="60"/>
      <c r="EZ669" s="60"/>
      <c r="FA669" s="60"/>
      <c r="FB669" s="60"/>
      <c r="FC669" s="60"/>
      <c r="FD669" s="60"/>
      <c r="FE669" s="60"/>
      <c r="FF669" s="60"/>
      <c r="FG669" s="60"/>
      <c r="FH669" s="60"/>
      <c r="FI669" s="60"/>
      <c r="FJ669" s="60"/>
      <c r="FK669" s="60"/>
      <c r="FL669" s="60"/>
      <c r="FM669" s="60"/>
      <c r="FN669" s="60"/>
      <c r="FO669" s="60"/>
      <c r="FP669" s="60"/>
      <c r="FQ669" s="60"/>
      <c r="FR669" s="60"/>
      <c r="FS669" s="60"/>
      <c r="FT669" s="60"/>
      <c r="FU669" s="60"/>
      <c r="FV669" s="60"/>
      <c r="FW669" s="60"/>
      <c r="FX669" s="60"/>
      <c r="FY669" s="60"/>
      <c r="FZ669" s="60"/>
      <c r="GA669" s="60"/>
      <c r="GB669" s="60"/>
      <c r="GC669" s="60"/>
      <c r="GD669" s="60"/>
      <c r="GE669" s="60"/>
    </row>
    <row r="670" spans="1:187" ht="17.25" customHeight="1">
      <c r="A670" s="16"/>
      <c r="B670" s="59"/>
      <c r="C670" s="59"/>
      <c r="D670" s="59"/>
      <c r="E670" s="59"/>
      <c r="F670" s="59"/>
      <c r="G670" s="59"/>
      <c r="H670" s="58"/>
      <c r="I670" s="59"/>
      <c r="J670" s="59"/>
      <c r="K670" s="59"/>
      <c r="L670" s="59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  <c r="CW670" s="60"/>
      <c r="CX670" s="60"/>
      <c r="CY670" s="60"/>
      <c r="CZ670" s="60"/>
      <c r="DA670" s="60"/>
      <c r="DB670" s="60"/>
      <c r="DC670" s="60"/>
      <c r="DD670" s="60"/>
      <c r="DE670" s="60"/>
      <c r="DF670" s="60"/>
      <c r="DG670" s="60"/>
      <c r="DH670" s="60"/>
      <c r="DI670" s="60"/>
      <c r="DJ670" s="60"/>
      <c r="DK670" s="60"/>
      <c r="DL670" s="60"/>
      <c r="DM670" s="60"/>
      <c r="DN670" s="60"/>
      <c r="DO670" s="60"/>
      <c r="DP670" s="60"/>
      <c r="DQ670" s="60"/>
      <c r="DR670" s="60"/>
      <c r="DS670" s="60"/>
      <c r="DT670" s="60"/>
      <c r="DU670" s="60"/>
      <c r="DV670" s="60"/>
      <c r="DW670" s="60"/>
      <c r="DX670" s="60"/>
      <c r="DY670" s="60"/>
      <c r="DZ670" s="60"/>
      <c r="EA670" s="60"/>
      <c r="EB670" s="60"/>
      <c r="EC670" s="60"/>
      <c r="ED670" s="60"/>
      <c r="EE670" s="60"/>
      <c r="EF670" s="60"/>
      <c r="EG670" s="60"/>
      <c r="EH670" s="60"/>
      <c r="EI670" s="60"/>
      <c r="EJ670" s="60"/>
      <c r="EK670" s="60"/>
      <c r="EL670" s="60"/>
      <c r="EM670" s="60"/>
      <c r="EN670" s="60"/>
      <c r="EO670" s="60"/>
      <c r="EP670" s="60"/>
      <c r="EQ670" s="60"/>
      <c r="ER670" s="60"/>
      <c r="ES670" s="60"/>
      <c r="ET670" s="60"/>
      <c r="EU670" s="60"/>
      <c r="EV670" s="60"/>
      <c r="EW670" s="60"/>
      <c r="EX670" s="60"/>
      <c r="EY670" s="60"/>
      <c r="EZ670" s="60"/>
      <c r="FA670" s="60"/>
      <c r="FB670" s="60"/>
      <c r="FC670" s="60"/>
      <c r="FD670" s="60"/>
      <c r="FE670" s="60"/>
      <c r="FF670" s="60"/>
      <c r="FG670" s="60"/>
      <c r="FH670" s="60"/>
      <c r="FI670" s="60"/>
      <c r="FJ670" s="60"/>
      <c r="FK670" s="60"/>
      <c r="FL670" s="60"/>
      <c r="FM670" s="60"/>
      <c r="FN670" s="60"/>
      <c r="FO670" s="60"/>
      <c r="FP670" s="60"/>
      <c r="FQ670" s="60"/>
      <c r="FR670" s="60"/>
      <c r="FS670" s="60"/>
      <c r="FT670" s="60"/>
      <c r="FU670" s="60"/>
      <c r="FV670" s="60"/>
      <c r="FW670" s="60"/>
      <c r="FX670" s="60"/>
      <c r="FY670" s="60"/>
      <c r="FZ670" s="60"/>
      <c r="GA670" s="60"/>
      <c r="GB670" s="60"/>
      <c r="GC670" s="60"/>
      <c r="GD670" s="60"/>
      <c r="GE670" s="60"/>
    </row>
    <row r="671" spans="1:187" ht="17.25" customHeight="1">
      <c r="A671" s="16"/>
      <c r="B671" s="59"/>
      <c r="C671" s="59"/>
      <c r="D671" s="59"/>
      <c r="E671" s="59"/>
      <c r="F671" s="59"/>
      <c r="G671" s="59"/>
      <c r="H671" s="58"/>
      <c r="I671" s="59"/>
      <c r="J671" s="59"/>
      <c r="K671" s="59"/>
      <c r="L671" s="59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  <c r="EK671" s="60"/>
      <c r="EL671" s="60"/>
      <c r="EM671" s="60"/>
      <c r="EN671" s="60"/>
      <c r="EO671" s="60"/>
      <c r="EP671" s="60"/>
      <c r="EQ671" s="60"/>
      <c r="ER671" s="60"/>
      <c r="ES671" s="60"/>
      <c r="ET671" s="60"/>
      <c r="EU671" s="60"/>
      <c r="EV671" s="60"/>
      <c r="EW671" s="60"/>
      <c r="EX671" s="60"/>
      <c r="EY671" s="60"/>
      <c r="EZ671" s="60"/>
      <c r="FA671" s="60"/>
      <c r="FB671" s="60"/>
      <c r="FC671" s="60"/>
      <c r="FD671" s="60"/>
      <c r="FE671" s="60"/>
      <c r="FF671" s="60"/>
      <c r="FG671" s="60"/>
      <c r="FH671" s="60"/>
      <c r="FI671" s="60"/>
      <c r="FJ671" s="60"/>
      <c r="FK671" s="60"/>
      <c r="FL671" s="60"/>
      <c r="FM671" s="60"/>
      <c r="FN671" s="60"/>
      <c r="FO671" s="60"/>
      <c r="FP671" s="60"/>
      <c r="FQ671" s="60"/>
      <c r="FR671" s="60"/>
      <c r="FS671" s="60"/>
      <c r="FT671" s="60"/>
      <c r="FU671" s="60"/>
      <c r="FV671" s="60"/>
      <c r="FW671" s="60"/>
      <c r="FX671" s="60"/>
      <c r="FY671" s="60"/>
      <c r="FZ671" s="60"/>
      <c r="GA671" s="60"/>
      <c r="GB671" s="60"/>
      <c r="GC671" s="60"/>
      <c r="GD671" s="60"/>
      <c r="GE671" s="60"/>
    </row>
    <row r="672" spans="1:187" ht="17.25" customHeight="1">
      <c r="A672" s="16"/>
      <c r="B672" s="59"/>
      <c r="C672" s="59"/>
      <c r="D672" s="59"/>
      <c r="E672" s="59"/>
      <c r="F672" s="59"/>
      <c r="G672" s="59"/>
      <c r="H672" s="58"/>
      <c r="I672" s="59"/>
      <c r="J672" s="59"/>
      <c r="K672" s="59"/>
      <c r="L672" s="59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  <c r="EK672" s="60"/>
      <c r="EL672" s="60"/>
      <c r="EM672" s="60"/>
      <c r="EN672" s="60"/>
      <c r="EO672" s="60"/>
      <c r="EP672" s="60"/>
      <c r="EQ672" s="60"/>
      <c r="ER672" s="60"/>
      <c r="ES672" s="60"/>
      <c r="ET672" s="60"/>
      <c r="EU672" s="60"/>
      <c r="EV672" s="60"/>
      <c r="EW672" s="60"/>
      <c r="EX672" s="60"/>
      <c r="EY672" s="60"/>
      <c r="EZ672" s="60"/>
      <c r="FA672" s="60"/>
      <c r="FB672" s="60"/>
      <c r="FC672" s="60"/>
      <c r="FD672" s="60"/>
      <c r="FE672" s="60"/>
      <c r="FF672" s="60"/>
      <c r="FG672" s="60"/>
      <c r="FH672" s="60"/>
      <c r="FI672" s="60"/>
      <c r="FJ672" s="60"/>
      <c r="FK672" s="60"/>
      <c r="FL672" s="60"/>
      <c r="FM672" s="60"/>
      <c r="FN672" s="60"/>
      <c r="FO672" s="60"/>
      <c r="FP672" s="60"/>
      <c r="FQ672" s="60"/>
      <c r="FR672" s="60"/>
      <c r="FS672" s="60"/>
      <c r="FT672" s="60"/>
      <c r="FU672" s="60"/>
      <c r="FV672" s="60"/>
      <c r="FW672" s="60"/>
      <c r="FX672" s="60"/>
      <c r="FY672" s="60"/>
      <c r="FZ672" s="60"/>
      <c r="GA672" s="60"/>
      <c r="GB672" s="60"/>
      <c r="GC672" s="60"/>
      <c r="GD672" s="60"/>
      <c r="GE672" s="60"/>
    </row>
    <row r="673" spans="1:187" ht="17.25" customHeight="1">
      <c r="A673" s="16"/>
      <c r="B673" s="59"/>
      <c r="C673" s="59"/>
      <c r="D673" s="59"/>
      <c r="E673" s="59"/>
      <c r="F673" s="59"/>
      <c r="G673" s="59"/>
      <c r="H673" s="58"/>
      <c r="I673" s="59"/>
      <c r="J673" s="59"/>
      <c r="K673" s="59"/>
      <c r="L673" s="59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  <c r="BX673" s="60"/>
      <c r="BY673" s="60"/>
      <c r="BZ673" s="60"/>
      <c r="CA673" s="60"/>
      <c r="CB673" s="60"/>
      <c r="CC673" s="60"/>
      <c r="CD673" s="60"/>
      <c r="CE673" s="60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0"/>
      <c r="CS673" s="60"/>
      <c r="CT673" s="60"/>
      <c r="CU673" s="60"/>
      <c r="CV673" s="60"/>
      <c r="CW673" s="60"/>
      <c r="CX673" s="60"/>
      <c r="CY673" s="60"/>
      <c r="CZ673" s="60"/>
      <c r="DA673" s="60"/>
      <c r="DB673" s="60"/>
      <c r="DC673" s="60"/>
      <c r="DD673" s="60"/>
      <c r="DE673" s="60"/>
      <c r="DF673" s="60"/>
      <c r="DG673" s="60"/>
      <c r="DH673" s="60"/>
      <c r="DI673" s="60"/>
      <c r="DJ673" s="60"/>
      <c r="DK673" s="60"/>
      <c r="DL673" s="60"/>
      <c r="DM673" s="60"/>
      <c r="DN673" s="60"/>
      <c r="DO673" s="60"/>
      <c r="DP673" s="60"/>
      <c r="DQ673" s="60"/>
      <c r="DR673" s="60"/>
      <c r="DS673" s="60"/>
      <c r="DT673" s="60"/>
      <c r="DU673" s="60"/>
      <c r="DV673" s="60"/>
      <c r="DW673" s="60"/>
      <c r="DX673" s="60"/>
      <c r="DY673" s="60"/>
      <c r="DZ673" s="60"/>
      <c r="EA673" s="60"/>
      <c r="EB673" s="60"/>
      <c r="EC673" s="60"/>
      <c r="ED673" s="60"/>
      <c r="EE673" s="60"/>
      <c r="EF673" s="60"/>
      <c r="EG673" s="60"/>
      <c r="EH673" s="60"/>
      <c r="EI673" s="60"/>
      <c r="EJ673" s="60"/>
      <c r="EK673" s="60"/>
      <c r="EL673" s="60"/>
      <c r="EM673" s="60"/>
      <c r="EN673" s="60"/>
      <c r="EO673" s="60"/>
      <c r="EP673" s="60"/>
      <c r="EQ673" s="60"/>
      <c r="ER673" s="60"/>
      <c r="ES673" s="60"/>
      <c r="ET673" s="60"/>
      <c r="EU673" s="60"/>
      <c r="EV673" s="60"/>
      <c r="EW673" s="60"/>
      <c r="EX673" s="60"/>
      <c r="EY673" s="60"/>
      <c r="EZ673" s="60"/>
      <c r="FA673" s="60"/>
      <c r="FB673" s="60"/>
      <c r="FC673" s="60"/>
      <c r="FD673" s="60"/>
      <c r="FE673" s="60"/>
      <c r="FF673" s="60"/>
      <c r="FG673" s="60"/>
      <c r="FH673" s="60"/>
      <c r="FI673" s="60"/>
      <c r="FJ673" s="60"/>
      <c r="FK673" s="60"/>
      <c r="FL673" s="60"/>
      <c r="FM673" s="60"/>
      <c r="FN673" s="60"/>
      <c r="FO673" s="60"/>
      <c r="FP673" s="60"/>
      <c r="FQ673" s="60"/>
      <c r="FR673" s="60"/>
      <c r="FS673" s="60"/>
      <c r="FT673" s="60"/>
      <c r="FU673" s="60"/>
      <c r="FV673" s="60"/>
      <c r="FW673" s="60"/>
      <c r="FX673" s="60"/>
      <c r="FY673" s="60"/>
      <c r="FZ673" s="60"/>
      <c r="GA673" s="60"/>
      <c r="GB673" s="60"/>
      <c r="GC673" s="60"/>
      <c r="GD673" s="60"/>
      <c r="GE673" s="60"/>
    </row>
    <row r="674" spans="1:187" ht="17.25" customHeight="1">
      <c r="A674" s="16"/>
      <c r="B674" s="59"/>
      <c r="C674" s="59"/>
      <c r="D674" s="59"/>
      <c r="E674" s="59"/>
      <c r="F674" s="59"/>
      <c r="G674" s="59"/>
      <c r="H674" s="58"/>
      <c r="I674" s="59"/>
      <c r="J674" s="59"/>
      <c r="K674" s="59"/>
      <c r="L674" s="59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60"/>
      <c r="BS674" s="60"/>
      <c r="BT674" s="60"/>
      <c r="BU674" s="60"/>
      <c r="BV674" s="60"/>
      <c r="BW674" s="60"/>
      <c r="BX674" s="60"/>
      <c r="BY674" s="60"/>
      <c r="BZ674" s="60"/>
      <c r="CA674" s="60"/>
      <c r="CB674" s="60"/>
      <c r="CC674" s="60"/>
      <c r="CD674" s="60"/>
      <c r="CE674" s="60"/>
      <c r="CF674" s="60"/>
      <c r="CG674" s="60"/>
      <c r="CH674" s="60"/>
      <c r="CI674" s="60"/>
      <c r="CJ674" s="60"/>
      <c r="CK674" s="60"/>
      <c r="CL674" s="60"/>
      <c r="CM674" s="60"/>
      <c r="CN674" s="60"/>
      <c r="CO674" s="60"/>
      <c r="CP674" s="60"/>
      <c r="CQ674" s="60"/>
      <c r="CR674" s="60"/>
      <c r="CS674" s="60"/>
      <c r="CT674" s="60"/>
      <c r="CU674" s="60"/>
      <c r="CV674" s="60"/>
      <c r="CW674" s="60"/>
      <c r="CX674" s="60"/>
      <c r="CY674" s="60"/>
      <c r="CZ674" s="60"/>
      <c r="DA674" s="60"/>
      <c r="DB674" s="60"/>
      <c r="DC674" s="60"/>
      <c r="DD674" s="60"/>
      <c r="DE674" s="60"/>
      <c r="DF674" s="60"/>
      <c r="DG674" s="60"/>
      <c r="DH674" s="60"/>
      <c r="DI674" s="60"/>
      <c r="DJ674" s="60"/>
      <c r="DK674" s="60"/>
      <c r="DL674" s="60"/>
      <c r="DM674" s="60"/>
      <c r="DN674" s="60"/>
      <c r="DO674" s="60"/>
      <c r="DP674" s="60"/>
      <c r="DQ674" s="60"/>
      <c r="DR674" s="60"/>
      <c r="DS674" s="60"/>
      <c r="DT674" s="60"/>
      <c r="DU674" s="60"/>
      <c r="DV674" s="60"/>
      <c r="DW674" s="60"/>
      <c r="DX674" s="60"/>
      <c r="DY674" s="60"/>
      <c r="DZ674" s="60"/>
      <c r="EA674" s="60"/>
      <c r="EB674" s="60"/>
      <c r="EC674" s="60"/>
      <c r="ED674" s="60"/>
      <c r="EE674" s="60"/>
      <c r="EF674" s="60"/>
      <c r="EG674" s="60"/>
      <c r="EH674" s="60"/>
      <c r="EI674" s="60"/>
      <c r="EJ674" s="60"/>
      <c r="EK674" s="60"/>
      <c r="EL674" s="60"/>
      <c r="EM674" s="60"/>
      <c r="EN674" s="60"/>
      <c r="EO674" s="60"/>
      <c r="EP674" s="60"/>
      <c r="EQ674" s="60"/>
      <c r="ER674" s="60"/>
      <c r="ES674" s="60"/>
      <c r="ET674" s="60"/>
      <c r="EU674" s="60"/>
      <c r="EV674" s="60"/>
      <c r="EW674" s="60"/>
      <c r="EX674" s="60"/>
      <c r="EY674" s="60"/>
      <c r="EZ674" s="60"/>
      <c r="FA674" s="60"/>
      <c r="FB674" s="60"/>
      <c r="FC674" s="60"/>
      <c r="FD674" s="60"/>
      <c r="FE674" s="60"/>
      <c r="FF674" s="60"/>
      <c r="FG674" s="60"/>
      <c r="FH674" s="60"/>
      <c r="FI674" s="60"/>
      <c r="FJ674" s="60"/>
      <c r="FK674" s="60"/>
      <c r="FL674" s="60"/>
      <c r="FM674" s="60"/>
      <c r="FN674" s="60"/>
      <c r="FO674" s="60"/>
      <c r="FP674" s="60"/>
      <c r="FQ674" s="60"/>
      <c r="FR674" s="60"/>
      <c r="FS674" s="60"/>
      <c r="FT674" s="60"/>
      <c r="FU674" s="60"/>
      <c r="FV674" s="60"/>
      <c r="FW674" s="60"/>
      <c r="FX674" s="60"/>
      <c r="FY674" s="60"/>
      <c r="FZ674" s="60"/>
      <c r="GA674" s="60"/>
      <c r="GB674" s="60"/>
      <c r="GC674" s="60"/>
      <c r="GD674" s="60"/>
      <c r="GE674" s="60"/>
    </row>
    <row r="675" spans="1:187" ht="17.25" customHeight="1">
      <c r="A675" s="16"/>
      <c r="B675" s="59"/>
      <c r="C675" s="59"/>
      <c r="D675" s="59"/>
      <c r="E675" s="59"/>
      <c r="F675" s="59"/>
      <c r="G675" s="59"/>
      <c r="H675" s="58"/>
      <c r="I675" s="59"/>
      <c r="J675" s="59"/>
      <c r="K675" s="59"/>
      <c r="L675" s="59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60"/>
      <c r="BS675" s="60"/>
      <c r="BT675" s="60"/>
      <c r="BU675" s="60"/>
      <c r="BV675" s="60"/>
      <c r="BW675" s="60"/>
      <c r="BX675" s="60"/>
      <c r="BY675" s="60"/>
      <c r="BZ675" s="60"/>
      <c r="CA675" s="60"/>
      <c r="CB675" s="60"/>
      <c r="CC675" s="60"/>
      <c r="CD675" s="60"/>
      <c r="CE675" s="60"/>
      <c r="CF675" s="60"/>
      <c r="CG675" s="60"/>
      <c r="CH675" s="60"/>
      <c r="CI675" s="60"/>
      <c r="CJ675" s="60"/>
      <c r="CK675" s="60"/>
      <c r="CL675" s="60"/>
      <c r="CM675" s="60"/>
      <c r="CN675" s="60"/>
      <c r="CO675" s="60"/>
      <c r="CP675" s="60"/>
      <c r="CQ675" s="60"/>
      <c r="CR675" s="60"/>
      <c r="CS675" s="60"/>
      <c r="CT675" s="60"/>
      <c r="CU675" s="60"/>
      <c r="CV675" s="60"/>
      <c r="CW675" s="60"/>
      <c r="CX675" s="60"/>
      <c r="CY675" s="60"/>
      <c r="CZ675" s="60"/>
      <c r="DA675" s="60"/>
      <c r="DB675" s="60"/>
      <c r="DC675" s="60"/>
      <c r="DD675" s="60"/>
      <c r="DE675" s="60"/>
      <c r="DF675" s="60"/>
      <c r="DG675" s="60"/>
      <c r="DH675" s="60"/>
      <c r="DI675" s="60"/>
      <c r="DJ675" s="60"/>
      <c r="DK675" s="60"/>
      <c r="DL675" s="60"/>
      <c r="DM675" s="60"/>
      <c r="DN675" s="60"/>
      <c r="DO675" s="60"/>
      <c r="DP675" s="60"/>
      <c r="DQ675" s="60"/>
      <c r="DR675" s="60"/>
      <c r="DS675" s="60"/>
      <c r="DT675" s="60"/>
      <c r="DU675" s="60"/>
      <c r="DV675" s="60"/>
      <c r="DW675" s="60"/>
      <c r="DX675" s="60"/>
      <c r="DY675" s="60"/>
      <c r="DZ675" s="60"/>
      <c r="EA675" s="60"/>
      <c r="EB675" s="60"/>
      <c r="EC675" s="60"/>
      <c r="ED675" s="60"/>
      <c r="EE675" s="60"/>
      <c r="EF675" s="60"/>
      <c r="EG675" s="60"/>
      <c r="EH675" s="60"/>
      <c r="EI675" s="60"/>
      <c r="EJ675" s="60"/>
      <c r="EK675" s="60"/>
      <c r="EL675" s="60"/>
      <c r="EM675" s="60"/>
      <c r="EN675" s="60"/>
      <c r="EO675" s="60"/>
      <c r="EP675" s="60"/>
      <c r="EQ675" s="60"/>
      <c r="ER675" s="60"/>
      <c r="ES675" s="60"/>
      <c r="ET675" s="60"/>
      <c r="EU675" s="60"/>
      <c r="EV675" s="60"/>
      <c r="EW675" s="60"/>
      <c r="EX675" s="60"/>
      <c r="EY675" s="60"/>
      <c r="EZ675" s="60"/>
      <c r="FA675" s="60"/>
      <c r="FB675" s="60"/>
      <c r="FC675" s="60"/>
      <c r="FD675" s="60"/>
      <c r="FE675" s="60"/>
      <c r="FF675" s="60"/>
      <c r="FG675" s="60"/>
      <c r="FH675" s="60"/>
      <c r="FI675" s="60"/>
      <c r="FJ675" s="60"/>
      <c r="FK675" s="60"/>
      <c r="FL675" s="60"/>
      <c r="FM675" s="60"/>
      <c r="FN675" s="60"/>
      <c r="FO675" s="60"/>
      <c r="FP675" s="60"/>
      <c r="FQ675" s="60"/>
      <c r="FR675" s="60"/>
      <c r="FS675" s="60"/>
      <c r="FT675" s="60"/>
      <c r="FU675" s="60"/>
      <c r="FV675" s="60"/>
      <c r="FW675" s="60"/>
      <c r="FX675" s="60"/>
      <c r="FY675" s="60"/>
      <c r="FZ675" s="60"/>
      <c r="GA675" s="60"/>
      <c r="GB675" s="60"/>
      <c r="GC675" s="60"/>
      <c r="GD675" s="60"/>
      <c r="GE675" s="60"/>
    </row>
    <row r="676" spans="1:187" ht="17.25" customHeight="1">
      <c r="A676" s="16"/>
      <c r="B676" s="59"/>
      <c r="C676" s="59"/>
      <c r="D676" s="59"/>
      <c r="E676" s="59"/>
      <c r="F676" s="59"/>
      <c r="G676" s="59"/>
      <c r="H676" s="58"/>
      <c r="I676" s="59"/>
      <c r="J676" s="59"/>
      <c r="K676" s="59"/>
      <c r="L676" s="59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60"/>
      <c r="BS676" s="60"/>
      <c r="BT676" s="60"/>
      <c r="BU676" s="60"/>
      <c r="BV676" s="60"/>
      <c r="BW676" s="60"/>
      <c r="BX676" s="60"/>
      <c r="BY676" s="60"/>
      <c r="BZ676" s="60"/>
      <c r="CA676" s="60"/>
      <c r="CB676" s="60"/>
      <c r="CC676" s="60"/>
      <c r="CD676" s="60"/>
      <c r="CE676" s="60"/>
      <c r="CF676" s="60"/>
      <c r="CG676" s="60"/>
      <c r="CH676" s="60"/>
      <c r="CI676" s="60"/>
      <c r="CJ676" s="60"/>
      <c r="CK676" s="60"/>
      <c r="CL676" s="60"/>
      <c r="CM676" s="60"/>
      <c r="CN676" s="60"/>
      <c r="CO676" s="60"/>
      <c r="CP676" s="60"/>
      <c r="CQ676" s="60"/>
      <c r="CR676" s="60"/>
      <c r="CS676" s="60"/>
      <c r="CT676" s="60"/>
      <c r="CU676" s="60"/>
      <c r="CV676" s="60"/>
      <c r="CW676" s="60"/>
      <c r="CX676" s="60"/>
      <c r="CY676" s="60"/>
      <c r="CZ676" s="60"/>
      <c r="DA676" s="60"/>
      <c r="DB676" s="60"/>
      <c r="DC676" s="60"/>
      <c r="DD676" s="60"/>
      <c r="DE676" s="60"/>
      <c r="DF676" s="60"/>
      <c r="DG676" s="60"/>
      <c r="DH676" s="60"/>
      <c r="DI676" s="60"/>
      <c r="DJ676" s="60"/>
      <c r="DK676" s="60"/>
      <c r="DL676" s="60"/>
      <c r="DM676" s="60"/>
      <c r="DN676" s="60"/>
      <c r="DO676" s="60"/>
      <c r="DP676" s="60"/>
      <c r="DQ676" s="60"/>
      <c r="DR676" s="60"/>
      <c r="DS676" s="60"/>
      <c r="DT676" s="60"/>
      <c r="DU676" s="60"/>
      <c r="DV676" s="60"/>
      <c r="DW676" s="60"/>
      <c r="DX676" s="60"/>
      <c r="DY676" s="60"/>
      <c r="DZ676" s="60"/>
      <c r="EA676" s="60"/>
      <c r="EB676" s="60"/>
      <c r="EC676" s="60"/>
      <c r="ED676" s="60"/>
      <c r="EE676" s="60"/>
      <c r="EF676" s="60"/>
      <c r="EG676" s="60"/>
      <c r="EH676" s="60"/>
      <c r="EI676" s="60"/>
      <c r="EJ676" s="60"/>
      <c r="EK676" s="60"/>
      <c r="EL676" s="60"/>
      <c r="EM676" s="60"/>
      <c r="EN676" s="60"/>
      <c r="EO676" s="60"/>
      <c r="EP676" s="60"/>
      <c r="EQ676" s="60"/>
      <c r="ER676" s="60"/>
      <c r="ES676" s="60"/>
      <c r="ET676" s="60"/>
      <c r="EU676" s="60"/>
      <c r="EV676" s="60"/>
      <c r="EW676" s="60"/>
      <c r="EX676" s="60"/>
      <c r="EY676" s="60"/>
      <c r="EZ676" s="60"/>
      <c r="FA676" s="60"/>
      <c r="FB676" s="60"/>
      <c r="FC676" s="60"/>
      <c r="FD676" s="60"/>
      <c r="FE676" s="60"/>
      <c r="FF676" s="60"/>
      <c r="FG676" s="60"/>
      <c r="FH676" s="60"/>
      <c r="FI676" s="60"/>
      <c r="FJ676" s="60"/>
      <c r="FK676" s="60"/>
      <c r="FL676" s="60"/>
      <c r="FM676" s="60"/>
      <c r="FN676" s="60"/>
      <c r="FO676" s="60"/>
      <c r="FP676" s="60"/>
      <c r="FQ676" s="60"/>
      <c r="FR676" s="60"/>
      <c r="FS676" s="60"/>
      <c r="FT676" s="60"/>
      <c r="FU676" s="60"/>
      <c r="FV676" s="60"/>
      <c r="FW676" s="60"/>
      <c r="FX676" s="60"/>
      <c r="FY676" s="60"/>
      <c r="FZ676" s="60"/>
      <c r="GA676" s="60"/>
      <c r="GB676" s="60"/>
      <c r="GC676" s="60"/>
      <c r="GD676" s="60"/>
      <c r="GE676" s="60"/>
    </row>
    <row r="677" spans="1:187" ht="17.25" customHeight="1">
      <c r="A677" s="16"/>
      <c r="B677" s="59"/>
      <c r="C677" s="59"/>
      <c r="D677" s="59"/>
      <c r="E677" s="59"/>
      <c r="F677" s="59"/>
      <c r="G677" s="59"/>
      <c r="H677" s="58"/>
      <c r="I677" s="59"/>
      <c r="J677" s="59"/>
      <c r="K677" s="59"/>
      <c r="L677" s="59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60"/>
      <c r="BS677" s="60"/>
      <c r="BT677" s="60"/>
      <c r="BU677" s="60"/>
      <c r="BV677" s="60"/>
      <c r="BW677" s="60"/>
      <c r="BX677" s="60"/>
      <c r="BY677" s="60"/>
      <c r="BZ677" s="60"/>
      <c r="CA677" s="60"/>
      <c r="CB677" s="60"/>
      <c r="CC677" s="60"/>
      <c r="CD677" s="60"/>
      <c r="CE677" s="60"/>
      <c r="CF677" s="60"/>
      <c r="CG677" s="60"/>
      <c r="CH677" s="60"/>
      <c r="CI677" s="60"/>
      <c r="CJ677" s="60"/>
      <c r="CK677" s="60"/>
      <c r="CL677" s="60"/>
      <c r="CM677" s="60"/>
      <c r="CN677" s="60"/>
      <c r="CO677" s="60"/>
      <c r="CP677" s="60"/>
      <c r="CQ677" s="60"/>
      <c r="CR677" s="60"/>
      <c r="CS677" s="60"/>
      <c r="CT677" s="60"/>
      <c r="CU677" s="60"/>
      <c r="CV677" s="60"/>
      <c r="CW677" s="60"/>
      <c r="CX677" s="60"/>
      <c r="CY677" s="60"/>
      <c r="CZ677" s="60"/>
      <c r="DA677" s="60"/>
      <c r="DB677" s="60"/>
      <c r="DC677" s="60"/>
      <c r="DD677" s="60"/>
      <c r="DE677" s="60"/>
      <c r="DF677" s="60"/>
      <c r="DG677" s="60"/>
      <c r="DH677" s="60"/>
      <c r="DI677" s="60"/>
      <c r="DJ677" s="60"/>
      <c r="DK677" s="60"/>
      <c r="DL677" s="60"/>
      <c r="DM677" s="60"/>
      <c r="DN677" s="60"/>
      <c r="DO677" s="60"/>
      <c r="DP677" s="60"/>
      <c r="DQ677" s="60"/>
      <c r="DR677" s="60"/>
      <c r="DS677" s="60"/>
      <c r="DT677" s="60"/>
      <c r="DU677" s="60"/>
      <c r="DV677" s="60"/>
      <c r="DW677" s="60"/>
      <c r="DX677" s="60"/>
      <c r="DY677" s="60"/>
      <c r="DZ677" s="60"/>
      <c r="EA677" s="60"/>
      <c r="EB677" s="60"/>
      <c r="EC677" s="60"/>
      <c r="ED677" s="60"/>
      <c r="EE677" s="60"/>
      <c r="EF677" s="60"/>
      <c r="EG677" s="60"/>
      <c r="EH677" s="60"/>
      <c r="EI677" s="60"/>
      <c r="EJ677" s="60"/>
      <c r="EK677" s="60"/>
      <c r="EL677" s="60"/>
      <c r="EM677" s="60"/>
      <c r="EN677" s="60"/>
      <c r="EO677" s="60"/>
      <c r="EP677" s="60"/>
      <c r="EQ677" s="60"/>
      <c r="ER677" s="60"/>
      <c r="ES677" s="60"/>
      <c r="ET677" s="60"/>
      <c r="EU677" s="60"/>
      <c r="EV677" s="60"/>
      <c r="EW677" s="60"/>
      <c r="EX677" s="60"/>
      <c r="EY677" s="60"/>
      <c r="EZ677" s="60"/>
      <c r="FA677" s="60"/>
      <c r="FB677" s="60"/>
      <c r="FC677" s="60"/>
      <c r="FD677" s="60"/>
      <c r="FE677" s="60"/>
      <c r="FF677" s="60"/>
      <c r="FG677" s="60"/>
      <c r="FH677" s="60"/>
      <c r="FI677" s="60"/>
      <c r="FJ677" s="60"/>
      <c r="FK677" s="60"/>
      <c r="FL677" s="60"/>
      <c r="FM677" s="60"/>
      <c r="FN677" s="60"/>
      <c r="FO677" s="60"/>
      <c r="FP677" s="60"/>
      <c r="FQ677" s="60"/>
      <c r="FR677" s="60"/>
      <c r="FS677" s="60"/>
      <c r="FT677" s="60"/>
      <c r="FU677" s="60"/>
      <c r="FV677" s="60"/>
      <c r="FW677" s="60"/>
      <c r="FX677" s="60"/>
      <c r="FY677" s="60"/>
      <c r="FZ677" s="60"/>
      <c r="GA677" s="60"/>
      <c r="GB677" s="60"/>
      <c r="GC677" s="60"/>
      <c r="GD677" s="60"/>
      <c r="GE677" s="60"/>
    </row>
    <row r="678" spans="1:187" ht="17.25" customHeight="1">
      <c r="A678" s="16"/>
      <c r="B678" s="59"/>
      <c r="C678" s="59"/>
      <c r="D678" s="59"/>
      <c r="E678" s="59"/>
      <c r="F678" s="59"/>
      <c r="G678" s="59"/>
      <c r="H678" s="58"/>
      <c r="I678" s="59"/>
      <c r="J678" s="59"/>
      <c r="K678" s="59"/>
      <c r="L678" s="59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60"/>
      <c r="BS678" s="60"/>
      <c r="BT678" s="60"/>
      <c r="BU678" s="60"/>
      <c r="BV678" s="60"/>
      <c r="BW678" s="60"/>
      <c r="BX678" s="60"/>
      <c r="BY678" s="60"/>
      <c r="BZ678" s="60"/>
      <c r="CA678" s="60"/>
      <c r="CB678" s="60"/>
      <c r="CC678" s="60"/>
      <c r="CD678" s="60"/>
      <c r="CE678" s="60"/>
      <c r="CF678" s="60"/>
      <c r="CG678" s="60"/>
      <c r="CH678" s="60"/>
      <c r="CI678" s="60"/>
      <c r="CJ678" s="60"/>
      <c r="CK678" s="60"/>
      <c r="CL678" s="60"/>
      <c r="CM678" s="60"/>
      <c r="CN678" s="60"/>
      <c r="CO678" s="60"/>
      <c r="CP678" s="60"/>
      <c r="CQ678" s="60"/>
      <c r="CR678" s="60"/>
      <c r="CS678" s="60"/>
      <c r="CT678" s="60"/>
      <c r="CU678" s="60"/>
      <c r="CV678" s="60"/>
      <c r="CW678" s="60"/>
      <c r="CX678" s="60"/>
      <c r="CY678" s="60"/>
      <c r="CZ678" s="60"/>
      <c r="DA678" s="60"/>
      <c r="DB678" s="60"/>
      <c r="DC678" s="60"/>
      <c r="DD678" s="60"/>
      <c r="DE678" s="60"/>
      <c r="DF678" s="60"/>
      <c r="DG678" s="60"/>
      <c r="DH678" s="60"/>
      <c r="DI678" s="60"/>
      <c r="DJ678" s="60"/>
      <c r="DK678" s="60"/>
      <c r="DL678" s="60"/>
      <c r="DM678" s="60"/>
      <c r="DN678" s="60"/>
      <c r="DO678" s="60"/>
      <c r="DP678" s="60"/>
      <c r="DQ678" s="60"/>
      <c r="DR678" s="60"/>
      <c r="DS678" s="60"/>
      <c r="DT678" s="60"/>
      <c r="DU678" s="60"/>
      <c r="DV678" s="60"/>
      <c r="DW678" s="60"/>
      <c r="DX678" s="60"/>
      <c r="DY678" s="60"/>
      <c r="DZ678" s="60"/>
      <c r="EA678" s="60"/>
      <c r="EB678" s="60"/>
      <c r="EC678" s="60"/>
      <c r="ED678" s="60"/>
      <c r="EE678" s="60"/>
      <c r="EF678" s="60"/>
      <c r="EG678" s="60"/>
      <c r="EH678" s="60"/>
      <c r="EI678" s="60"/>
      <c r="EJ678" s="60"/>
      <c r="EK678" s="60"/>
      <c r="EL678" s="60"/>
      <c r="EM678" s="60"/>
      <c r="EN678" s="60"/>
      <c r="EO678" s="60"/>
      <c r="EP678" s="60"/>
      <c r="EQ678" s="60"/>
      <c r="ER678" s="60"/>
      <c r="ES678" s="60"/>
      <c r="ET678" s="60"/>
      <c r="EU678" s="60"/>
      <c r="EV678" s="60"/>
      <c r="EW678" s="60"/>
      <c r="EX678" s="60"/>
      <c r="EY678" s="60"/>
      <c r="EZ678" s="60"/>
      <c r="FA678" s="60"/>
      <c r="FB678" s="60"/>
      <c r="FC678" s="60"/>
      <c r="FD678" s="60"/>
      <c r="FE678" s="60"/>
      <c r="FF678" s="60"/>
      <c r="FG678" s="60"/>
      <c r="FH678" s="60"/>
      <c r="FI678" s="60"/>
      <c r="FJ678" s="60"/>
      <c r="FK678" s="60"/>
      <c r="FL678" s="60"/>
      <c r="FM678" s="60"/>
      <c r="FN678" s="60"/>
      <c r="FO678" s="60"/>
      <c r="FP678" s="60"/>
      <c r="FQ678" s="60"/>
      <c r="FR678" s="60"/>
      <c r="FS678" s="60"/>
      <c r="FT678" s="60"/>
      <c r="FU678" s="60"/>
      <c r="FV678" s="60"/>
      <c r="FW678" s="60"/>
      <c r="FX678" s="60"/>
      <c r="FY678" s="60"/>
      <c r="FZ678" s="60"/>
      <c r="GA678" s="60"/>
      <c r="GB678" s="60"/>
      <c r="GC678" s="60"/>
      <c r="GD678" s="60"/>
      <c r="GE678" s="60"/>
    </row>
    <row r="679" spans="1:187" ht="17.25" customHeight="1">
      <c r="A679" s="16"/>
      <c r="B679" s="59"/>
      <c r="C679" s="59"/>
      <c r="D679" s="59"/>
      <c r="E679" s="59"/>
      <c r="F679" s="59"/>
      <c r="G679" s="59"/>
      <c r="H679" s="58"/>
      <c r="I679" s="59"/>
      <c r="J679" s="59"/>
      <c r="K679" s="59"/>
      <c r="L679" s="59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60"/>
      <c r="BS679" s="60"/>
      <c r="BT679" s="60"/>
      <c r="BU679" s="60"/>
      <c r="BV679" s="60"/>
      <c r="BW679" s="60"/>
      <c r="BX679" s="60"/>
      <c r="BY679" s="60"/>
      <c r="BZ679" s="60"/>
      <c r="CA679" s="60"/>
      <c r="CB679" s="60"/>
      <c r="CC679" s="60"/>
      <c r="CD679" s="60"/>
      <c r="CE679" s="60"/>
      <c r="CF679" s="60"/>
      <c r="CG679" s="60"/>
      <c r="CH679" s="60"/>
      <c r="CI679" s="60"/>
      <c r="CJ679" s="60"/>
      <c r="CK679" s="60"/>
      <c r="CL679" s="60"/>
      <c r="CM679" s="60"/>
      <c r="CN679" s="60"/>
      <c r="CO679" s="60"/>
      <c r="CP679" s="60"/>
      <c r="CQ679" s="60"/>
      <c r="CR679" s="60"/>
      <c r="CS679" s="60"/>
      <c r="CT679" s="60"/>
      <c r="CU679" s="60"/>
      <c r="CV679" s="60"/>
      <c r="CW679" s="60"/>
      <c r="CX679" s="60"/>
      <c r="CY679" s="60"/>
      <c r="CZ679" s="60"/>
      <c r="DA679" s="60"/>
      <c r="DB679" s="60"/>
      <c r="DC679" s="60"/>
      <c r="DD679" s="60"/>
      <c r="DE679" s="60"/>
      <c r="DF679" s="60"/>
      <c r="DG679" s="60"/>
      <c r="DH679" s="60"/>
      <c r="DI679" s="60"/>
      <c r="DJ679" s="60"/>
      <c r="DK679" s="60"/>
      <c r="DL679" s="60"/>
      <c r="DM679" s="60"/>
      <c r="DN679" s="60"/>
      <c r="DO679" s="60"/>
      <c r="DP679" s="60"/>
      <c r="DQ679" s="60"/>
      <c r="DR679" s="60"/>
      <c r="DS679" s="60"/>
      <c r="DT679" s="60"/>
      <c r="DU679" s="60"/>
      <c r="DV679" s="60"/>
      <c r="DW679" s="60"/>
      <c r="DX679" s="60"/>
      <c r="DY679" s="60"/>
      <c r="DZ679" s="60"/>
      <c r="EA679" s="60"/>
      <c r="EB679" s="60"/>
      <c r="EC679" s="60"/>
      <c r="ED679" s="60"/>
      <c r="EE679" s="60"/>
      <c r="EF679" s="60"/>
      <c r="EG679" s="60"/>
      <c r="EH679" s="60"/>
      <c r="EI679" s="60"/>
      <c r="EJ679" s="60"/>
      <c r="EK679" s="60"/>
      <c r="EL679" s="60"/>
      <c r="EM679" s="60"/>
      <c r="EN679" s="60"/>
      <c r="EO679" s="60"/>
      <c r="EP679" s="60"/>
      <c r="EQ679" s="60"/>
      <c r="ER679" s="60"/>
      <c r="ES679" s="60"/>
      <c r="ET679" s="60"/>
      <c r="EU679" s="60"/>
      <c r="EV679" s="60"/>
      <c r="EW679" s="60"/>
      <c r="EX679" s="60"/>
      <c r="EY679" s="60"/>
      <c r="EZ679" s="60"/>
      <c r="FA679" s="60"/>
      <c r="FB679" s="60"/>
      <c r="FC679" s="60"/>
      <c r="FD679" s="60"/>
      <c r="FE679" s="60"/>
      <c r="FF679" s="60"/>
      <c r="FG679" s="60"/>
      <c r="FH679" s="60"/>
      <c r="FI679" s="60"/>
      <c r="FJ679" s="60"/>
      <c r="FK679" s="60"/>
      <c r="FL679" s="60"/>
      <c r="FM679" s="60"/>
      <c r="FN679" s="60"/>
      <c r="FO679" s="60"/>
      <c r="FP679" s="60"/>
      <c r="FQ679" s="60"/>
      <c r="FR679" s="60"/>
      <c r="FS679" s="60"/>
      <c r="FT679" s="60"/>
      <c r="FU679" s="60"/>
      <c r="FV679" s="60"/>
      <c r="FW679" s="60"/>
      <c r="FX679" s="60"/>
      <c r="FY679" s="60"/>
      <c r="FZ679" s="60"/>
      <c r="GA679" s="60"/>
      <c r="GB679" s="60"/>
      <c r="GC679" s="60"/>
      <c r="GD679" s="60"/>
      <c r="GE679" s="60"/>
    </row>
    <row r="680" spans="1:187" ht="17.25" customHeight="1">
      <c r="A680" s="16"/>
      <c r="B680" s="59"/>
      <c r="C680" s="59"/>
      <c r="D680" s="59"/>
      <c r="E680" s="59"/>
      <c r="F680" s="59"/>
      <c r="G680" s="59"/>
      <c r="H680" s="58"/>
      <c r="I680" s="59"/>
      <c r="J680" s="59"/>
      <c r="K680" s="59"/>
      <c r="L680" s="59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60"/>
      <c r="BS680" s="60"/>
      <c r="BT680" s="60"/>
      <c r="BU680" s="60"/>
      <c r="BV680" s="60"/>
      <c r="BW680" s="60"/>
      <c r="BX680" s="60"/>
      <c r="BY680" s="60"/>
      <c r="BZ680" s="60"/>
      <c r="CA680" s="60"/>
      <c r="CB680" s="60"/>
      <c r="CC680" s="60"/>
      <c r="CD680" s="60"/>
      <c r="CE680" s="60"/>
      <c r="CF680" s="60"/>
      <c r="CG680" s="60"/>
      <c r="CH680" s="60"/>
      <c r="CI680" s="60"/>
      <c r="CJ680" s="60"/>
      <c r="CK680" s="60"/>
      <c r="CL680" s="60"/>
      <c r="CM680" s="60"/>
      <c r="CN680" s="60"/>
      <c r="CO680" s="60"/>
      <c r="CP680" s="60"/>
      <c r="CQ680" s="60"/>
      <c r="CR680" s="60"/>
      <c r="CS680" s="60"/>
      <c r="CT680" s="60"/>
      <c r="CU680" s="60"/>
      <c r="CV680" s="60"/>
      <c r="CW680" s="60"/>
      <c r="CX680" s="60"/>
      <c r="CY680" s="60"/>
      <c r="CZ680" s="60"/>
      <c r="DA680" s="60"/>
      <c r="DB680" s="60"/>
      <c r="DC680" s="60"/>
      <c r="DD680" s="60"/>
      <c r="DE680" s="60"/>
      <c r="DF680" s="60"/>
      <c r="DG680" s="60"/>
      <c r="DH680" s="60"/>
      <c r="DI680" s="60"/>
      <c r="DJ680" s="60"/>
      <c r="DK680" s="60"/>
      <c r="DL680" s="60"/>
      <c r="DM680" s="60"/>
      <c r="DN680" s="60"/>
      <c r="DO680" s="60"/>
      <c r="DP680" s="60"/>
      <c r="DQ680" s="60"/>
      <c r="DR680" s="60"/>
      <c r="DS680" s="60"/>
      <c r="DT680" s="60"/>
      <c r="DU680" s="60"/>
      <c r="DV680" s="60"/>
      <c r="DW680" s="60"/>
      <c r="DX680" s="60"/>
      <c r="DY680" s="60"/>
      <c r="DZ680" s="60"/>
      <c r="EA680" s="60"/>
      <c r="EB680" s="60"/>
      <c r="EC680" s="60"/>
      <c r="ED680" s="60"/>
      <c r="EE680" s="60"/>
      <c r="EF680" s="60"/>
      <c r="EG680" s="60"/>
      <c r="EH680" s="60"/>
      <c r="EI680" s="60"/>
      <c r="EJ680" s="60"/>
      <c r="EK680" s="60"/>
      <c r="EL680" s="60"/>
      <c r="EM680" s="60"/>
      <c r="EN680" s="60"/>
      <c r="EO680" s="60"/>
      <c r="EP680" s="60"/>
      <c r="EQ680" s="60"/>
      <c r="ER680" s="60"/>
      <c r="ES680" s="60"/>
      <c r="ET680" s="60"/>
      <c r="EU680" s="60"/>
      <c r="EV680" s="60"/>
      <c r="EW680" s="60"/>
      <c r="EX680" s="60"/>
      <c r="EY680" s="60"/>
      <c r="EZ680" s="60"/>
      <c r="FA680" s="60"/>
      <c r="FB680" s="60"/>
      <c r="FC680" s="60"/>
      <c r="FD680" s="60"/>
      <c r="FE680" s="60"/>
      <c r="FF680" s="60"/>
      <c r="FG680" s="60"/>
      <c r="FH680" s="60"/>
      <c r="FI680" s="60"/>
      <c r="FJ680" s="60"/>
      <c r="FK680" s="60"/>
      <c r="FL680" s="60"/>
      <c r="FM680" s="60"/>
      <c r="FN680" s="60"/>
      <c r="FO680" s="60"/>
      <c r="FP680" s="60"/>
      <c r="FQ680" s="60"/>
      <c r="FR680" s="60"/>
      <c r="FS680" s="60"/>
      <c r="FT680" s="60"/>
      <c r="FU680" s="60"/>
      <c r="FV680" s="60"/>
      <c r="FW680" s="60"/>
      <c r="FX680" s="60"/>
      <c r="FY680" s="60"/>
      <c r="FZ680" s="60"/>
      <c r="GA680" s="60"/>
      <c r="GB680" s="60"/>
      <c r="GC680" s="60"/>
      <c r="GD680" s="60"/>
      <c r="GE680" s="60"/>
    </row>
    <row r="681" spans="1:187" ht="17.25" customHeight="1">
      <c r="A681" s="16"/>
      <c r="B681" s="59"/>
      <c r="C681" s="59"/>
      <c r="D681" s="59"/>
      <c r="E681" s="59"/>
      <c r="F681" s="59"/>
      <c r="G681" s="59"/>
      <c r="H681" s="58"/>
      <c r="I681" s="59"/>
      <c r="J681" s="59"/>
      <c r="K681" s="59"/>
      <c r="L681" s="59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60"/>
      <c r="BS681" s="60"/>
      <c r="BT681" s="60"/>
      <c r="BU681" s="60"/>
      <c r="BV681" s="60"/>
      <c r="BW681" s="60"/>
      <c r="BX681" s="60"/>
      <c r="BY681" s="60"/>
      <c r="BZ681" s="60"/>
      <c r="CA681" s="60"/>
      <c r="CB681" s="60"/>
      <c r="CC681" s="60"/>
      <c r="CD681" s="60"/>
      <c r="CE681" s="60"/>
      <c r="CF681" s="60"/>
      <c r="CG681" s="60"/>
      <c r="CH681" s="60"/>
      <c r="CI681" s="60"/>
      <c r="CJ681" s="60"/>
      <c r="CK681" s="60"/>
      <c r="CL681" s="60"/>
      <c r="CM681" s="60"/>
      <c r="CN681" s="60"/>
      <c r="CO681" s="60"/>
      <c r="CP681" s="60"/>
      <c r="CQ681" s="60"/>
      <c r="CR681" s="60"/>
      <c r="CS681" s="60"/>
      <c r="CT681" s="60"/>
      <c r="CU681" s="60"/>
      <c r="CV681" s="60"/>
      <c r="CW681" s="60"/>
      <c r="CX681" s="60"/>
      <c r="CY681" s="60"/>
      <c r="CZ681" s="60"/>
      <c r="DA681" s="60"/>
      <c r="DB681" s="60"/>
      <c r="DC681" s="60"/>
      <c r="DD681" s="60"/>
      <c r="DE681" s="60"/>
      <c r="DF681" s="60"/>
      <c r="DG681" s="60"/>
      <c r="DH681" s="60"/>
      <c r="DI681" s="60"/>
      <c r="DJ681" s="60"/>
      <c r="DK681" s="60"/>
      <c r="DL681" s="60"/>
      <c r="DM681" s="60"/>
      <c r="DN681" s="60"/>
      <c r="DO681" s="60"/>
      <c r="DP681" s="60"/>
      <c r="DQ681" s="60"/>
      <c r="DR681" s="60"/>
      <c r="DS681" s="60"/>
      <c r="DT681" s="60"/>
      <c r="DU681" s="60"/>
      <c r="DV681" s="60"/>
      <c r="DW681" s="60"/>
      <c r="DX681" s="60"/>
      <c r="DY681" s="60"/>
      <c r="DZ681" s="60"/>
      <c r="EA681" s="60"/>
      <c r="EB681" s="60"/>
      <c r="EC681" s="60"/>
      <c r="ED681" s="60"/>
      <c r="EE681" s="60"/>
      <c r="EF681" s="60"/>
      <c r="EG681" s="60"/>
      <c r="EH681" s="60"/>
      <c r="EI681" s="60"/>
      <c r="EJ681" s="60"/>
      <c r="EK681" s="60"/>
      <c r="EL681" s="60"/>
      <c r="EM681" s="60"/>
      <c r="EN681" s="60"/>
      <c r="EO681" s="60"/>
      <c r="EP681" s="60"/>
      <c r="EQ681" s="60"/>
      <c r="ER681" s="60"/>
      <c r="ES681" s="60"/>
      <c r="ET681" s="60"/>
      <c r="EU681" s="60"/>
      <c r="EV681" s="60"/>
      <c r="EW681" s="60"/>
      <c r="EX681" s="60"/>
      <c r="EY681" s="60"/>
      <c r="EZ681" s="60"/>
      <c r="FA681" s="60"/>
      <c r="FB681" s="60"/>
      <c r="FC681" s="60"/>
      <c r="FD681" s="60"/>
      <c r="FE681" s="60"/>
      <c r="FF681" s="60"/>
      <c r="FG681" s="60"/>
      <c r="FH681" s="60"/>
      <c r="FI681" s="60"/>
      <c r="FJ681" s="60"/>
      <c r="FK681" s="60"/>
      <c r="FL681" s="60"/>
      <c r="FM681" s="60"/>
      <c r="FN681" s="60"/>
      <c r="FO681" s="60"/>
      <c r="FP681" s="60"/>
      <c r="FQ681" s="60"/>
      <c r="FR681" s="60"/>
      <c r="FS681" s="60"/>
      <c r="FT681" s="60"/>
      <c r="FU681" s="60"/>
      <c r="FV681" s="60"/>
      <c r="FW681" s="60"/>
      <c r="FX681" s="60"/>
      <c r="FY681" s="60"/>
      <c r="FZ681" s="60"/>
      <c r="GA681" s="60"/>
      <c r="GB681" s="60"/>
      <c r="GC681" s="60"/>
      <c r="GD681" s="60"/>
      <c r="GE681" s="60"/>
    </row>
    <row r="682" spans="1:187" ht="17.25" customHeight="1">
      <c r="A682" s="16"/>
      <c r="B682" s="59"/>
      <c r="C682" s="59"/>
      <c r="D682" s="59"/>
      <c r="E682" s="59"/>
      <c r="F682" s="59"/>
      <c r="G682" s="59"/>
      <c r="H682" s="58"/>
      <c r="I682" s="59"/>
      <c r="J682" s="59"/>
      <c r="K682" s="59"/>
      <c r="L682" s="59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  <c r="BX682" s="60"/>
      <c r="BY682" s="60"/>
      <c r="BZ682" s="60"/>
      <c r="CA682" s="60"/>
      <c r="CB682" s="60"/>
      <c r="CC682" s="60"/>
      <c r="CD682" s="60"/>
      <c r="CE682" s="60"/>
      <c r="CF682" s="60"/>
      <c r="CG682" s="60"/>
      <c r="CH682" s="60"/>
      <c r="CI682" s="60"/>
      <c r="CJ682" s="60"/>
      <c r="CK682" s="60"/>
      <c r="CL682" s="60"/>
      <c r="CM682" s="60"/>
      <c r="CN682" s="60"/>
      <c r="CO682" s="60"/>
      <c r="CP682" s="60"/>
      <c r="CQ682" s="60"/>
      <c r="CR682" s="60"/>
      <c r="CS682" s="60"/>
      <c r="CT682" s="60"/>
      <c r="CU682" s="60"/>
      <c r="CV682" s="60"/>
      <c r="CW682" s="60"/>
      <c r="CX682" s="60"/>
      <c r="CY682" s="60"/>
      <c r="CZ682" s="60"/>
      <c r="DA682" s="60"/>
      <c r="DB682" s="60"/>
      <c r="DC682" s="60"/>
      <c r="DD682" s="60"/>
      <c r="DE682" s="60"/>
      <c r="DF682" s="60"/>
      <c r="DG682" s="60"/>
      <c r="DH682" s="60"/>
      <c r="DI682" s="60"/>
      <c r="DJ682" s="60"/>
      <c r="DK682" s="60"/>
      <c r="DL682" s="60"/>
      <c r="DM682" s="60"/>
      <c r="DN682" s="60"/>
      <c r="DO682" s="60"/>
      <c r="DP682" s="60"/>
      <c r="DQ682" s="60"/>
      <c r="DR682" s="60"/>
      <c r="DS682" s="60"/>
      <c r="DT682" s="60"/>
      <c r="DU682" s="60"/>
      <c r="DV682" s="60"/>
      <c r="DW682" s="60"/>
      <c r="DX682" s="60"/>
      <c r="DY682" s="60"/>
      <c r="DZ682" s="60"/>
      <c r="EA682" s="60"/>
      <c r="EB682" s="60"/>
      <c r="EC682" s="60"/>
      <c r="ED682" s="60"/>
      <c r="EE682" s="60"/>
      <c r="EF682" s="60"/>
      <c r="EG682" s="60"/>
      <c r="EH682" s="60"/>
      <c r="EI682" s="60"/>
      <c r="EJ682" s="60"/>
      <c r="EK682" s="60"/>
      <c r="EL682" s="60"/>
      <c r="EM682" s="60"/>
      <c r="EN682" s="60"/>
      <c r="EO682" s="60"/>
      <c r="EP682" s="60"/>
      <c r="EQ682" s="60"/>
      <c r="ER682" s="60"/>
      <c r="ES682" s="60"/>
      <c r="ET682" s="60"/>
      <c r="EU682" s="60"/>
      <c r="EV682" s="60"/>
      <c r="EW682" s="60"/>
      <c r="EX682" s="60"/>
      <c r="EY682" s="60"/>
      <c r="EZ682" s="60"/>
      <c r="FA682" s="60"/>
      <c r="FB682" s="60"/>
      <c r="FC682" s="60"/>
      <c r="FD682" s="60"/>
      <c r="FE682" s="60"/>
      <c r="FF682" s="60"/>
      <c r="FG682" s="60"/>
      <c r="FH682" s="60"/>
      <c r="FI682" s="60"/>
      <c r="FJ682" s="60"/>
      <c r="FK682" s="60"/>
      <c r="FL682" s="60"/>
      <c r="FM682" s="60"/>
      <c r="FN682" s="60"/>
      <c r="FO682" s="60"/>
      <c r="FP682" s="60"/>
      <c r="FQ682" s="60"/>
      <c r="FR682" s="60"/>
      <c r="FS682" s="60"/>
      <c r="FT682" s="60"/>
      <c r="FU682" s="60"/>
      <c r="FV682" s="60"/>
      <c r="FW682" s="60"/>
      <c r="FX682" s="60"/>
      <c r="FY682" s="60"/>
      <c r="FZ682" s="60"/>
      <c r="GA682" s="60"/>
      <c r="GB682" s="60"/>
      <c r="GC682" s="60"/>
      <c r="GD682" s="60"/>
      <c r="GE682" s="60"/>
    </row>
    <row r="683" spans="1:187" ht="17.25" customHeight="1">
      <c r="A683" s="16"/>
      <c r="B683" s="59"/>
      <c r="C683" s="59"/>
      <c r="D683" s="59"/>
      <c r="E683" s="59"/>
      <c r="F683" s="59"/>
      <c r="G683" s="59"/>
      <c r="H683" s="58"/>
      <c r="I683" s="59"/>
      <c r="J683" s="59"/>
      <c r="K683" s="59"/>
      <c r="L683" s="59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  <c r="BX683" s="60"/>
      <c r="BY683" s="60"/>
      <c r="BZ683" s="60"/>
      <c r="CA683" s="60"/>
      <c r="CB683" s="60"/>
      <c r="CC683" s="60"/>
      <c r="CD683" s="60"/>
      <c r="CE683" s="60"/>
      <c r="CF683" s="60"/>
      <c r="CG683" s="60"/>
      <c r="CH683" s="60"/>
      <c r="CI683" s="60"/>
      <c r="CJ683" s="60"/>
      <c r="CK683" s="60"/>
      <c r="CL683" s="60"/>
      <c r="CM683" s="60"/>
      <c r="CN683" s="60"/>
      <c r="CO683" s="60"/>
      <c r="CP683" s="60"/>
      <c r="CQ683" s="60"/>
      <c r="CR683" s="60"/>
      <c r="CS683" s="60"/>
      <c r="CT683" s="60"/>
      <c r="CU683" s="60"/>
      <c r="CV683" s="60"/>
      <c r="CW683" s="60"/>
      <c r="CX683" s="60"/>
      <c r="CY683" s="60"/>
      <c r="CZ683" s="60"/>
      <c r="DA683" s="60"/>
      <c r="DB683" s="60"/>
      <c r="DC683" s="60"/>
      <c r="DD683" s="60"/>
      <c r="DE683" s="60"/>
      <c r="DF683" s="60"/>
      <c r="DG683" s="60"/>
      <c r="DH683" s="60"/>
      <c r="DI683" s="60"/>
      <c r="DJ683" s="60"/>
      <c r="DK683" s="60"/>
      <c r="DL683" s="60"/>
      <c r="DM683" s="60"/>
      <c r="DN683" s="60"/>
      <c r="DO683" s="60"/>
      <c r="DP683" s="60"/>
      <c r="DQ683" s="60"/>
      <c r="DR683" s="60"/>
      <c r="DS683" s="60"/>
      <c r="DT683" s="60"/>
      <c r="DU683" s="60"/>
      <c r="DV683" s="60"/>
      <c r="DW683" s="60"/>
      <c r="DX683" s="60"/>
      <c r="DY683" s="60"/>
      <c r="DZ683" s="60"/>
      <c r="EA683" s="60"/>
      <c r="EB683" s="60"/>
      <c r="EC683" s="60"/>
      <c r="ED683" s="60"/>
      <c r="EE683" s="60"/>
      <c r="EF683" s="60"/>
      <c r="EG683" s="60"/>
      <c r="EH683" s="60"/>
      <c r="EI683" s="60"/>
      <c r="EJ683" s="60"/>
      <c r="EK683" s="60"/>
      <c r="EL683" s="60"/>
      <c r="EM683" s="60"/>
      <c r="EN683" s="60"/>
      <c r="EO683" s="60"/>
      <c r="EP683" s="60"/>
      <c r="EQ683" s="60"/>
      <c r="ER683" s="60"/>
      <c r="ES683" s="60"/>
      <c r="ET683" s="60"/>
      <c r="EU683" s="60"/>
      <c r="EV683" s="60"/>
      <c r="EW683" s="60"/>
      <c r="EX683" s="60"/>
      <c r="EY683" s="60"/>
      <c r="EZ683" s="60"/>
      <c r="FA683" s="60"/>
      <c r="FB683" s="60"/>
      <c r="FC683" s="60"/>
      <c r="FD683" s="60"/>
      <c r="FE683" s="60"/>
      <c r="FF683" s="60"/>
      <c r="FG683" s="60"/>
      <c r="FH683" s="60"/>
      <c r="FI683" s="60"/>
      <c r="FJ683" s="60"/>
      <c r="FK683" s="60"/>
      <c r="FL683" s="60"/>
      <c r="FM683" s="60"/>
      <c r="FN683" s="60"/>
      <c r="FO683" s="60"/>
      <c r="FP683" s="60"/>
      <c r="FQ683" s="60"/>
      <c r="FR683" s="60"/>
      <c r="FS683" s="60"/>
      <c r="FT683" s="60"/>
      <c r="FU683" s="60"/>
      <c r="FV683" s="60"/>
      <c r="FW683" s="60"/>
      <c r="FX683" s="60"/>
      <c r="FY683" s="60"/>
      <c r="FZ683" s="60"/>
      <c r="GA683" s="60"/>
      <c r="GB683" s="60"/>
      <c r="GC683" s="60"/>
      <c r="GD683" s="60"/>
      <c r="GE683" s="60"/>
    </row>
    <row r="684" spans="1:187" ht="17.25" customHeight="1">
      <c r="A684" s="16"/>
      <c r="B684" s="59"/>
      <c r="C684" s="59"/>
      <c r="D684" s="59"/>
      <c r="E684" s="59"/>
      <c r="F684" s="59"/>
      <c r="G684" s="59"/>
      <c r="H684" s="58"/>
      <c r="I684" s="59"/>
      <c r="J684" s="59"/>
      <c r="K684" s="59"/>
      <c r="L684" s="59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  <c r="BY684" s="60"/>
      <c r="BZ684" s="60"/>
      <c r="CA684" s="60"/>
      <c r="CB684" s="60"/>
      <c r="CC684" s="60"/>
      <c r="CD684" s="60"/>
      <c r="CE684" s="60"/>
      <c r="CF684" s="60"/>
      <c r="CG684" s="60"/>
      <c r="CH684" s="60"/>
      <c r="CI684" s="60"/>
      <c r="CJ684" s="60"/>
      <c r="CK684" s="60"/>
      <c r="CL684" s="60"/>
      <c r="CM684" s="60"/>
      <c r="CN684" s="60"/>
      <c r="CO684" s="60"/>
      <c r="CP684" s="60"/>
      <c r="CQ684" s="60"/>
      <c r="CR684" s="60"/>
      <c r="CS684" s="60"/>
      <c r="CT684" s="60"/>
      <c r="CU684" s="60"/>
      <c r="CV684" s="60"/>
      <c r="CW684" s="60"/>
      <c r="CX684" s="60"/>
      <c r="CY684" s="60"/>
      <c r="CZ684" s="60"/>
      <c r="DA684" s="60"/>
      <c r="DB684" s="60"/>
      <c r="DC684" s="60"/>
      <c r="DD684" s="60"/>
      <c r="DE684" s="60"/>
      <c r="DF684" s="60"/>
      <c r="DG684" s="60"/>
      <c r="DH684" s="60"/>
      <c r="DI684" s="60"/>
      <c r="DJ684" s="60"/>
      <c r="DK684" s="60"/>
      <c r="DL684" s="60"/>
      <c r="DM684" s="60"/>
      <c r="DN684" s="60"/>
      <c r="DO684" s="60"/>
      <c r="DP684" s="60"/>
      <c r="DQ684" s="60"/>
      <c r="DR684" s="60"/>
      <c r="DS684" s="60"/>
      <c r="DT684" s="60"/>
      <c r="DU684" s="60"/>
      <c r="DV684" s="60"/>
      <c r="DW684" s="60"/>
      <c r="DX684" s="60"/>
      <c r="DY684" s="60"/>
      <c r="DZ684" s="60"/>
      <c r="EA684" s="60"/>
      <c r="EB684" s="60"/>
      <c r="EC684" s="60"/>
      <c r="ED684" s="60"/>
      <c r="EE684" s="60"/>
      <c r="EF684" s="60"/>
      <c r="EG684" s="60"/>
      <c r="EH684" s="60"/>
      <c r="EI684" s="60"/>
      <c r="EJ684" s="60"/>
      <c r="EK684" s="60"/>
      <c r="EL684" s="60"/>
      <c r="EM684" s="60"/>
      <c r="EN684" s="60"/>
      <c r="EO684" s="60"/>
      <c r="EP684" s="60"/>
      <c r="EQ684" s="60"/>
      <c r="ER684" s="60"/>
      <c r="ES684" s="60"/>
      <c r="ET684" s="60"/>
      <c r="EU684" s="60"/>
      <c r="EV684" s="60"/>
      <c r="EW684" s="60"/>
      <c r="EX684" s="60"/>
      <c r="EY684" s="60"/>
      <c r="EZ684" s="60"/>
      <c r="FA684" s="60"/>
      <c r="FB684" s="60"/>
      <c r="FC684" s="60"/>
      <c r="FD684" s="60"/>
      <c r="FE684" s="60"/>
      <c r="FF684" s="60"/>
      <c r="FG684" s="60"/>
      <c r="FH684" s="60"/>
      <c r="FI684" s="60"/>
      <c r="FJ684" s="60"/>
      <c r="FK684" s="60"/>
      <c r="FL684" s="60"/>
      <c r="FM684" s="60"/>
      <c r="FN684" s="60"/>
      <c r="FO684" s="60"/>
      <c r="FP684" s="60"/>
      <c r="FQ684" s="60"/>
      <c r="FR684" s="60"/>
      <c r="FS684" s="60"/>
      <c r="FT684" s="60"/>
      <c r="FU684" s="60"/>
      <c r="FV684" s="60"/>
      <c r="FW684" s="60"/>
      <c r="FX684" s="60"/>
      <c r="FY684" s="60"/>
      <c r="FZ684" s="60"/>
      <c r="GA684" s="60"/>
      <c r="GB684" s="60"/>
      <c r="GC684" s="60"/>
      <c r="GD684" s="60"/>
      <c r="GE684" s="60"/>
    </row>
    <row r="685" spans="1:187" ht="17.25" customHeight="1">
      <c r="A685" s="16"/>
      <c r="B685" s="59"/>
      <c r="C685" s="59"/>
      <c r="D685" s="59"/>
      <c r="E685" s="59"/>
      <c r="F685" s="59"/>
      <c r="G685" s="59"/>
      <c r="H685" s="58"/>
      <c r="I685" s="59"/>
      <c r="J685" s="59"/>
      <c r="K685" s="59"/>
      <c r="L685" s="59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  <c r="BX685" s="60"/>
      <c r="BY685" s="60"/>
      <c r="BZ685" s="60"/>
      <c r="CA685" s="60"/>
      <c r="CB685" s="60"/>
      <c r="CC685" s="60"/>
      <c r="CD685" s="60"/>
      <c r="CE685" s="60"/>
      <c r="CF685" s="60"/>
      <c r="CG685" s="60"/>
      <c r="CH685" s="60"/>
      <c r="CI685" s="60"/>
      <c r="CJ685" s="60"/>
      <c r="CK685" s="60"/>
      <c r="CL685" s="60"/>
      <c r="CM685" s="60"/>
      <c r="CN685" s="60"/>
      <c r="CO685" s="60"/>
      <c r="CP685" s="60"/>
      <c r="CQ685" s="60"/>
      <c r="CR685" s="60"/>
      <c r="CS685" s="60"/>
      <c r="CT685" s="60"/>
      <c r="CU685" s="60"/>
      <c r="CV685" s="60"/>
      <c r="CW685" s="60"/>
      <c r="CX685" s="60"/>
      <c r="CY685" s="60"/>
      <c r="CZ685" s="60"/>
      <c r="DA685" s="60"/>
      <c r="DB685" s="60"/>
      <c r="DC685" s="60"/>
      <c r="DD685" s="60"/>
      <c r="DE685" s="60"/>
      <c r="DF685" s="60"/>
      <c r="DG685" s="60"/>
      <c r="DH685" s="60"/>
      <c r="DI685" s="60"/>
      <c r="DJ685" s="60"/>
      <c r="DK685" s="60"/>
      <c r="DL685" s="60"/>
      <c r="DM685" s="60"/>
      <c r="DN685" s="60"/>
      <c r="DO685" s="60"/>
      <c r="DP685" s="60"/>
      <c r="DQ685" s="60"/>
      <c r="DR685" s="60"/>
      <c r="DS685" s="60"/>
      <c r="DT685" s="60"/>
      <c r="DU685" s="60"/>
      <c r="DV685" s="60"/>
      <c r="DW685" s="60"/>
      <c r="DX685" s="60"/>
      <c r="DY685" s="60"/>
      <c r="DZ685" s="60"/>
      <c r="EA685" s="60"/>
      <c r="EB685" s="60"/>
      <c r="EC685" s="60"/>
      <c r="ED685" s="60"/>
      <c r="EE685" s="60"/>
      <c r="EF685" s="60"/>
      <c r="EG685" s="60"/>
      <c r="EH685" s="60"/>
      <c r="EI685" s="60"/>
      <c r="EJ685" s="60"/>
      <c r="EK685" s="60"/>
      <c r="EL685" s="60"/>
      <c r="EM685" s="60"/>
      <c r="EN685" s="60"/>
      <c r="EO685" s="60"/>
      <c r="EP685" s="60"/>
      <c r="EQ685" s="60"/>
      <c r="ER685" s="60"/>
      <c r="ES685" s="60"/>
      <c r="ET685" s="60"/>
      <c r="EU685" s="60"/>
      <c r="EV685" s="60"/>
      <c r="EW685" s="60"/>
      <c r="EX685" s="60"/>
      <c r="EY685" s="60"/>
      <c r="EZ685" s="60"/>
      <c r="FA685" s="60"/>
      <c r="FB685" s="60"/>
      <c r="FC685" s="60"/>
      <c r="FD685" s="60"/>
      <c r="FE685" s="60"/>
      <c r="FF685" s="60"/>
      <c r="FG685" s="60"/>
      <c r="FH685" s="60"/>
      <c r="FI685" s="60"/>
      <c r="FJ685" s="60"/>
      <c r="FK685" s="60"/>
      <c r="FL685" s="60"/>
      <c r="FM685" s="60"/>
      <c r="FN685" s="60"/>
      <c r="FO685" s="60"/>
      <c r="FP685" s="60"/>
      <c r="FQ685" s="60"/>
      <c r="FR685" s="60"/>
      <c r="FS685" s="60"/>
      <c r="FT685" s="60"/>
      <c r="FU685" s="60"/>
      <c r="FV685" s="60"/>
      <c r="FW685" s="60"/>
      <c r="FX685" s="60"/>
      <c r="FY685" s="60"/>
      <c r="FZ685" s="60"/>
      <c r="GA685" s="60"/>
      <c r="GB685" s="60"/>
      <c r="GC685" s="60"/>
      <c r="GD685" s="60"/>
      <c r="GE685" s="60"/>
    </row>
    <row r="686" spans="1:187" ht="17.25" customHeight="1">
      <c r="A686" s="16"/>
      <c r="B686" s="59"/>
      <c r="C686" s="59"/>
      <c r="D686" s="59"/>
      <c r="E686" s="59"/>
      <c r="F686" s="59"/>
      <c r="G686" s="59"/>
      <c r="H686" s="58"/>
      <c r="I686" s="59"/>
      <c r="J686" s="59"/>
      <c r="K686" s="59"/>
      <c r="L686" s="59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60"/>
      <c r="BS686" s="60"/>
      <c r="BT686" s="60"/>
      <c r="BU686" s="60"/>
      <c r="BV686" s="60"/>
      <c r="BW686" s="60"/>
      <c r="BX686" s="60"/>
      <c r="BY686" s="60"/>
      <c r="BZ686" s="60"/>
      <c r="CA686" s="60"/>
      <c r="CB686" s="60"/>
      <c r="CC686" s="60"/>
      <c r="CD686" s="60"/>
      <c r="CE686" s="60"/>
      <c r="CF686" s="60"/>
      <c r="CG686" s="60"/>
      <c r="CH686" s="60"/>
      <c r="CI686" s="60"/>
      <c r="CJ686" s="60"/>
      <c r="CK686" s="60"/>
      <c r="CL686" s="60"/>
      <c r="CM686" s="60"/>
      <c r="CN686" s="60"/>
      <c r="CO686" s="60"/>
      <c r="CP686" s="60"/>
      <c r="CQ686" s="60"/>
      <c r="CR686" s="60"/>
      <c r="CS686" s="60"/>
      <c r="CT686" s="60"/>
      <c r="CU686" s="60"/>
      <c r="CV686" s="60"/>
      <c r="CW686" s="60"/>
      <c r="CX686" s="60"/>
      <c r="CY686" s="60"/>
      <c r="CZ686" s="60"/>
      <c r="DA686" s="60"/>
      <c r="DB686" s="60"/>
      <c r="DC686" s="60"/>
      <c r="DD686" s="60"/>
      <c r="DE686" s="60"/>
      <c r="DF686" s="60"/>
      <c r="DG686" s="60"/>
      <c r="DH686" s="60"/>
      <c r="DI686" s="60"/>
      <c r="DJ686" s="60"/>
      <c r="DK686" s="60"/>
      <c r="DL686" s="60"/>
      <c r="DM686" s="60"/>
      <c r="DN686" s="60"/>
      <c r="DO686" s="60"/>
      <c r="DP686" s="60"/>
      <c r="DQ686" s="60"/>
      <c r="DR686" s="60"/>
      <c r="DS686" s="60"/>
      <c r="DT686" s="60"/>
      <c r="DU686" s="60"/>
      <c r="DV686" s="60"/>
      <c r="DW686" s="60"/>
      <c r="DX686" s="60"/>
      <c r="DY686" s="60"/>
      <c r="DZ686" s="60"/>
      <c r="EA686" s="60"/>
      <c r="EB686" s="60"/>
      <c r="EC686" s="60"/>
      <c r="ED686" s="60"/>
      <c r="EE686" s="60"/>
      <c r="EF686" s="60"/>
      <c r="EG686" s="60"/>
      <c r="EH686" s="60"/>
      <c r="EI686" s="60"/>
      <c r="EJ686" s="60"/>
      <c r="EK686" s="60"/>
      <c r="EL686" s="60"/>
      <c r="EM686" s="60"/>
      <c r="EN686" s="60"/>
      <c r="EO686" s="60"/>
      <c r="EP686" s="60"/>
      <c r="EQ686" s="60"/>
      <c r="ER686" s="60"/>
      <c r="ES686" s="60"/>
      <c r="ET686" s="60"/>
      <c r="EU686" s="60"/>
      <c r="EV686" s="60"/>
      <c r="EW686" s="60"/>
      <c r="EX686" s="60"/>
      <c r="EY686" s="60"/>
      <c r="EZ686" s="60"/>
      <c r="FA686" s="60"/>
      <c r="FB686" s="60"/>
      <c r="FC686" s="60"/>
      <c r="FD686" s="60"/>
      <c r="FE686" s="60"/>
      <c r="FF686" s="60"/>
      <c r="FG686" s="60"/>
      <c r="FH686" s="60"/>
      <c r="FI686" s="60"/>
      <c r="FJ686" s="60"/>
      <c r="FK686" s="60"/>
      <c r="FL686" s="60"/>
      <c r="FM686" s="60"/>
      <c r="FN686" s="60"/>
      <c r="FO686" s="60"/>
      <c r="FP686" s="60"/>
      <c r="FQ686" s="60"/>
      <c r="FR686" s="60"/>
      <c r="FS686" s="60"/>
      <c r="FT686" s="60"/>
      <c r="FU686" s="60"/>
      <c r="FV686" s="60"/>
      <c r="FW686" s="60"/>
      <c r="FX686" s="60"/>
      <c r="FY686" s="60"/>
      <c r="FZ686" s="60"/>
      <c r="GA686" s="60"/>
      <c r="GB686" s="60"/>
      <c r="GC686" s="60"/>
      <c r="GD686" s="60"/>
      <c r="GE686" s="60"/>
    </row>
    <row r="687" spans="1:187" ht="17.25" customHeight="1">
      <c r="A687" s="16"/>
      <c r="B687" s="59"/>
      <c r="C687" s="59"/>
      <c r="D687" s="59"/>
      <c r="E687" s="59"/>
      <c r="F687" s="59"/>
      <c r="G687" s="59"/>
      <c r="H687" s="58"/>
      <c r="I687" s="59"/>
      <c r="J687" s="59"/>
      <c r="K687" s="59"/>
      <c r="L687" s="59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60"/>
      <c r="BS687" s="60"/>
      <c r="BT687" s="60"/>
      <c r="BU687" s="60"/>
      <c r="BV687" s="60"/>
      <c r="BW687" s="60"/>
      <c r="BX687" s="60"/>
      <c r="BY687" s="60"/>
      <c r="BZ687" s="60"/>
      <c r="CA687" s="60"/>
      <c r="CB687" s="60"/>
      <c r="CC687" s="60"/>
      <c r="CD687" s="60"/>
      <c r="CE687" s="60"/>
      <c r="CF687" s="60"/>
      <c r="CG687" s="60"/>
      <c r="CH687" s="60"/>
      <c r="CI687" s="60"/>
      <c r="CJ687" s="60"/>
      <c r="CK687" s="60"/>
      <c r="CL687" s="60"/>
      <c r="CM687" s="60"/>
      <c r="CN687" s="60"/>
      <c r="CO687" s="60"/>
      <c r="CP687" s="60"/>
      <c r="CQ687" s="60"/>
      <c r="CR687" s="60"/>
      <c r="CS687" s="60"/>
      <c r="CT687" s="60"/>
      <c r="CU687" s="60"/>
      <c r="CV687" s="60"/>
      <c r="CW687" s="60"/>
      <c r="CX687" s="60"/>
      <c r="CY687" s="60"/>
      <c r="CZ687" s="60"/>
      <c r="DA687" s="60"/>
      <c r="DB687" s="60"/>
      <c r="DC687" s="60"/>
      <c r="DD687" s="60"/>
      <c r="DE687" s="60"/>
      <c r="DF687" s="60"/>
      <c r="DG687" s="60"/>
      <c r="DH687" s="60"/>
      <c r="DI687" s="60"/>
      <c r="DJ687" s="60"/>
      <c r="DK687" s="60"/>
      <c r="DL687" s="60"/>
      <c r="DM687" s="60"/>
      <c r="DN687" s="60"/>
      <c r="DO687" s="60"/>
      <c r="DP687" s="60"/>
      <c r="DQ687" s="60"/>
      <c r="DR687" s="60"/>
      <c r="DS687" s="60"/>
      <c r="DT687" s="60"/>
      <c r="DU687" s="60"/>
      <c r="DV687" s="60"/>
      <c r="DW687" s="60"/>
      <c r="DX687" s="60"/>
      <c r="DY687" s="60"/>
      <c r="DZ687" s="60"/>
      <c r="EA687" s="60"/>
      <c r="EB687" s="60"/>
      <c r="EC687" s="60"/>
      <c r="ED687" s="60"/>
      <c r="EE687" s="60"/>
      <c r="EF687" s="60"/>
      <c r="EG687" s="60"/>
      <c r="EH687" s="60"/>
      <c r="EI687" s="60"/>
      <c r="EJ687" s="60"/>
      <c r="EK687" s="60"/>
      <c r="EL687" s="60"/>
      <c r="EM687" s="60"/>
      <c r="EN687" s="60"/>
      <c r="EO687" s="60"/>
      <c r="EP687" s="60"/>
      <c r="EQ687" s="60"/>
      <c r="ER687" s="60"/>
      <c r="ES687" s="60"/>
      <c r="ET687" s="60"/>
      <c r="EU687" s="60"/>
      <c r="EV687" s="60"/>
      <c r="EW687" s="60"/>
      <c r="EX687" s="60"/>
      <c r="EY687" s="60"/>
      <c r="EZ687" s="60"/>
      <c r="FA687" s="60"/>
      <c r="FB687" s="60"/>
      <c r="FC687" s="60"/>
      <c r="FD687" s="60"/>
      <c r="FE687" s="60"/>
      <c r="FF687" s="60"/>
      <c r="FG687" s="60"/>
      <c r="FH687" s="60"/>
      <c r="FI687" s="60"/>
      <c r="FJ687" s="60"/>
      <c r="FK687" s="60"/>
      <c r="FL687" s="60"/>
      <c r="FM687" s="60"/>
      <c r="FN687" s="60"/>
      <c r="FO687" s="60"/>
      <c r="FP687" s="60"/>
      <c r="FQ687" s="60"/>
      <c r="FR687" s="60"/>
      <c r="FS687" s="60"/>
      <c r="FT687" s="60"/>
      <c r="FU687" s="60"/>
      <c r="FV687" s="60"/>
      <c r="FW687" s="60"/>
      <c r="FX687" s="60"/>
      <c r="FY687" s="60"/>
      <c r="FZ687" s="60"/>
      <c r="GA687" s="60"/>
      <c r="GB687" s="60"/>
      <c r="GC687" s="60"/>
      <c r="GD687" s="60"/>
      <c r="GE687" s="60"/>
    </row>
    <row r="688" spans="1:187" ht="17.25" customHeight="1">
      <c r="A688" s="16"/>
      <c r="B688" s="59"/>
      <c r="C688" s="59"/>
      <c r="D688" s="59"/>
      <c r="E688" s="59"/>
      <c r="F688" s="59"/>
      <c r="G688" s="59"/>
      <c r="H688" s="58"/>
      <c r="I688" s="59"/>
      <c r="J688" s="59"/>
      <c r="K688" s="59"/>
      <c r="L688" s="59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  <c r="BX688" s="60"/>
      <c r="BY688" s="60"/>
      <c r="BZ688" s="60"/>
      <c r="CA688" s="60"/>
      <c r="CB688" s="60"/>
      <c r="CC688" s="60"/>
      <c r="CD688" s="60"/>
      <c r="CE688" s="60"/>
      <c r="CF688" s="60"/>
      <c r="CG688" s="60"/>
      <c r="CH688" s="60"/>
      <c r="CI688" s="60"/>
      <c r="CJ688" s="60"/>
      <c r="CK688" s="60"/>
      <c r="CL688" s="60"/>
      <c r="CM688" s="60"/>
      <c r="CN688" s="60"/>
      <c r="CO688" s="60"/>
      <c r="CP688" s="60"/>
      <c r="CQ688" s="60"/>
      <c r="CR688" s="60"/>
      <c r="CS688" s="60"/>
      <c r="CT688" s="60"/>
      <c r="CU688" s="60"/>
      <c r="CV688" s="60"/>
      <c r="CW688" s="60"/>
      <c r="CX688" s="60"/>
      <c r="CY688" s="60"/>
      <c r="CZ688" s="60"/>
      <c r="DA688" s="60"/>
      <c r="DB688" s="60"/>
      <c r="DC688" s="60"/>
      <c r="DD688" s="60"/>
      <c r="DE688" s="60"/>
      <c r="DF688" s="60"/>
      <c r="DG688" s="60"/>
      <c r="DH688" s="60"/>
      <c r="DI688" s="60"/>
      <c r="DJ688" s="60"/>
      <c r="DK688" s="60"/>
      <c r="DL688" s="60"/>
      <c r="DM688" s="60"/>
      <c r="DN688" s="60"/>
      <c r="DO688" s="60"/>
      <c r="DP688" s="60"/>
      <c r="DQ688" s="60"/>
      <c r="DR688" s="60"/>
      <c r="DS688" s="60"/>
      <c r="DT688" s="60"/>
      <c r="DU688" s="60"/>
      <c r="DV688" s="60"/>
      <c r="DW688" s="60"/>
      <c r="DX688" s="60"/>
      <c r="DY688" s="60"/>
      <c r="DZ688" s="60"/>
      <c r="EA688" s="60"/>
      <c r="EB688" s="60"/>
      <c r="EC688" s="60"/>
      <c r="ED688" s="60"/>
      <c r="EE688" s="60"/>
      <c r="EF688" s="60"/>
      <c r="EG688" s="60"/>
      <c r="EH688" s="60"/>
      <c r="EI688" s="60"/>
      <c r="EJ688" s="60"/>
      <c r="EK688" s="60"/>
      <c r="EL688" s="60"/>
      <c r="EM688" s="60"/>
      <c r="EN688" s="60"/>
      <c r="EO688" s="60"/>
      <c r="EP688" s="60"/>
      <c r="EQ688" s="60"/>
      <c r="ER688" s="60"/>
      <c r="ES688" s="60"/>
      <c r="ET688" s="60"/>
      <c r="EU688" s="60"/>
      <c r="EV688" s="60"/>
      <c r="EW688" s="60"/>
      <c r="EX688" s="60"/>
      <c r="EY688" s="60"/>
      <c r="EZ688" s="60"/>
      <c r="FA688" s="60"/>
      <c r="FB688" s="60"/>
      <c r="FC688" s="60"/>
      <c r="FD688" s="60"/>
      <c r="FE688" s="60"/>
      <c r="FF688" s="60"/>
      <c r="FG688" s="60"/>
      <c r="FH688" s="60"/>
      <c r="FI688" s="60"/>
      <c r="FJ688" s="60"/>
      <c r="FK688" s="60"/>
      <c r="FL688" s="60"/>
      <c r="FM688" s="60"/>
      <c r="FN688" s="60"/>
      <c r="FO688" s="60"/>
      <c r="FP688" s="60"/>
      <c r="FQ688" s="60"/>
      <c r="FR688" s="60"/>
      <c r="FS688" s="60"/>
      <c r="FT688" s="60"/>
      <c r="FU688" s="60"/>
      <c r="FV688" s="60"/>
      <c r="FW688" s="60"/>
      <c r="FX688" s="60"/>
      <c r="FY688" s="60"/>
      <c r="FZ688" s="60"/>
      <c r="GA688" s="60"/>
      <c r="GB688" s="60"/>
      <c r="GC688" s="60"/>
      <c r="GD688" s="60"/>
      <c r="GE688" s="60"/>
    </row>
    <row r="689" spans="1:187" ht="17.25" customHeight="1">
      <c r="A689" s="16"/>
      <c r="B689" s="59"/>
      <c r="C689" s="59"/>
      <c r="D689" s="59"/>
      <c r="E689" s="59"/>
      <c r="F689" s="59"/>
      <c r="G689" s="59"/>
      <c r="H689" s="58"/>
      <c r="I689" s="59"/>
      <c r="J689" s="59"/>
      <c r="K689" s="59"/>
      <c r="L689" s="59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60"/>
      <c r="BS689" s="60"/>
      <c r="BT689" s="60"/>
      <c r="BU689" s="60"/>
      <c r="BV689" s="60"/>
      <c r="BW689" s="60"/>
      <c r="BX689" s="60"/>
      <c r="BY689" s="60"/>
      <c r="BZ689" s="60"/>
      <c r="CA689" s="60"/>
      <c r="CB689" s="60"/>
      <c r="CC689" s="60"/>
      <c r="CD689" s="60"/>
      <c r="CE689" s="60"/>
      <c r="CF689" s="60"/>
      <c r="CG689" s="60"/>
      <c r="CH689" s="60"/>
      <c r="CI689" s="60"/>
      <c r="CJ689" s="60"/>
      <c r="CK689" s="60"/>
      <c r="CL689" s="60"/>
      <c r="CM689" s="60"/>
      <c r="CN689" s="60"/>
      <c r="CO689" s="60"/>
      <c r="CP689" s="60"/>
      <c r="CQ689" s="60"/>
      <c r="CR689" s="60"/>
      <c r="CS689" s="60"/>
      <c r="CT689" s="60"/>
      <c r="CU689" s="60"/>
      <c r="CV689" s="60"/>
      <c r="CW689" s="60"/>
      <c r="CX689" s="60"/>
      <c r="CY689" s="60"/>
      <c r="CZ689" s="60"/>
      <c r="DA689" s="60"/>
      <c r="DB689" s="60"/>
      <c r="DC689" s="60"/>
      <c r="DD689" s="60"/>
      <c r="DE689" s="60"/>
      <c r="DF689" s="60"/>
      <c r="DG689" s="60"/>
      <c r="DH689" s="60"/>
      <c r="DI689" s="60"/>
      <c r="DJ689" s="60"/>
      <c r="DK689" s="60"/>
      <c r="DL689" s="60"/>
      <c r="DM689" s="60"/>
      <c r="DN689" s="60"/>
      <c r="DO689" s="60"/>
      <c r="DP689" s="60"/>
      <c r="DQ689" s="60"/>
      <c r="DR689" s="60"/>
      <c r="DS689" s="60"/>
      <c r="DT689" s="60"/>
      <c r="DU689" s="60"/>
      <c r="DV689" s="60"/>
      <c r="DW689" s="60"/>
      <c r="DX689" s="60"/>
      <c r="DY689" s="60"/>
      <c r="DZ689" s="60"/>
      <c r="EA689" s="60"/>
      <c r="EB689" s="60"/>
      <c r="EC689" s="60"/>
      <c r="ED689" s="60"/>
      <c r="EE689" s="60"/>
      <c r="EF689" s="60"/>
      <c r="EG689" s="60"/>
      <c r="EH689" s="60"/>
      <c r="EI689" s="60"/>
      <c r="EJ689" s="60"/>
      <c r="EK689" s="60"/>
      <c r="EL689" s="60"/>
      <c r="EM689" s="60"/>
      <c r="EN689" s="60"/>
      <c r="EO689" s="60"/>
      <c r="EP689" s="60"/>
      <c r="EQ689" s="60"/>
      <c r="ER689" s="60"/>
      <c r="ES689" s="60"/>
      <c r="ET689" s="60"/>
      <c r="EU689" s="60"/>
      <c r="EV689" s="60"/>
      <c r="EW689" s="60"/>
      <c r="EX689" s="60"/>
      <c r="EY689" s="60"/>
      <c r="EZ689" s="60"/>
      <c r="FA689" s="60"/>
      <c r="FB689" s="60"/>
      <c r="FC689" s="60"/>
      <c r="FD689" s="60"/>
      <c r="FE689" s="60"/>
      <c r="FF689" s="60"/>
      <c r="FG689" s="60"/>
      <c r="FH689" s="60"/>
      <c r="FI689" s="60"/>
      <c r="FJ689" s="60"/>
      <c r="FK689" s="60"/>
      <c r="FL689" s="60"/>
      <c r="FM689" s="60"/>
      <c r="FN689" s="60"/>
      <c r="FO689" s="60"/>
      <c r="FP689" s="60"/>
      <c r="FQ689" s="60"/>
      <c r="FR689" s="60"/>
      <c r="FS689" s="60"/>
      <c r="FT689" s="60"/>
      <c r="FU689" s="60"/>
      <c r="FV689" s="60"/>
      <c r="FW689" s="60"/>
      <c r="FX689" s="60"/>
      <c r="FY689" s="60"/>
      <c r="FZ689" s="60"/>
      <c r="GA689" s="60"/>
      <c r="GB689" s="60"/>
      <c r="GC689" s="60"/>
      <c r="GD689" s="60"/>
      <c r="GE689" s="60"/>
    </row>
    <row r="690" spans="1:187" ht="17.25" customHeight="1">
      <c r="A690" s="16"/>
      <c r="B690" s="59"/>
      <c r="C690" s="59"/>
      <c r="D690" s="59"/>
      <c r="E690" s="59"/>
      <c r="F690" s="59"/>
      <c r="G690" s="59"/>
      <c r="H690" s="58"/>
      <c r="I690" s="59"/>
      <c r="J690" s="59"/>
      <c r="K690" s="59"/>
      <c r="L690" s="59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60"/>
      <c r="BS690" s="60"/>
      <c r="BT690" s="60"/>
      <c r="BU690" s="60"/>
      <c r="BV690" s="60"/>
      <c r="BW690" s="60"/>
      <c r="BX690" s="60"/>
      <c r="BY690" s="60"/>
      <c r="BZ690" s="60"/>
      <c r="CA690" s="60"/>
      <c r="CB690" s="60"/>
      <c r="CC690" s="60"/>
      <c r="CD690" s="60"/>
      <c r="CE690" s="60"/>
      <c r="CF690" s="60"/>
      <c r="CG690" s="60"/>
      <c r="CH690" s="60"/>
      <c r="CI690" s="60"/>
      <c r="CJ690" s="60"/>
      <c r="CK690" s="60"/>
      <c r="CL690" s="60"/>
      <c r="CM690" s="60"/>
      <c r="CN690" s="60"/>
      <c r="CO690" s="60"/>
      <c r="CP690" s="60"/>
      <c r="CQ690" s="60"/>
      <c r="CR690" s="60"/>
      <c r="CS690" s="60"/>
      <c r="CT690" s="60"/>
      <c r="CU690" s="60"/>
      <c r="CV690" s="60"/>
      <c r="CW690" s="60"/>
      <c r="CX690" s="60"/>
      <c r="CY690" s="60"/>
      <c r="CZ690" s="60"/>
      <c r="DA690" s="60"/>
      <c r="DB690" s="60"/>
      <c r="DC690" s="60"/>
      <c r="DD690" s="60"/>
      <c r="DE690" s="60"/>
      <c r="DF690" s="60"/>
      <c r="DG690" s="60"/>
      <c r="DH690" s="60"/>
      <c r="DI690" s="60"/>
      <c r="DJ690" s="60"/>
      <c r="DK690" s="60"/>
      <c r="DL690" s="60"/>
      <c r="DM690" s="60"/>
      <c r="DN690" s="60"/>
      <c r="DO690" s="60"/>
      <c r="DP690" s="60"/>
      <c r="DQ690" s="60"/>
      <c r="DR690" s="60"/>
      <c r="DS690" s="60"/>
      <c r="DT690" s="60"/>
      <c r="DU690" s="60"/>
      <c r="DV690" s="60"/>
      <c r="DW690" s="60"/>
      <c r="DX690" s="60"/>
      <c r="DY690" s="60"/>
      <c r="DZ690" s="60"/>
      <c r="EA690" s="60"/>
      <c r="EB690" s="60"/>
      <c r="EC690" s="60"/>
      <c r="ED690" s="60"/>
      <c r="EE690" s="60"/>
      <c r="EF690" s="60"/>
      <c r="EG690" s="60"/>
      <c r="EH690" s="60"/>
      <c r="EI690" s="60"/>
      <c r="EJ690" s="60"/>
      <c r="EK690" s="60"/>
      <c r="EL690" s="60"/>
      <c r="EM690" s="60"/>
      <c r="EN690" s="60"/>
      <c r="EO690" s="60"/>
      <c r="EP690" s="60"/>
      <c r="EQ690" s="60"/>
      <c r="ER690" s="60"/>
      <c r="ES690" s="60"/>
      <c r="ET690" s="60"/>
      <c r="EU690" s="60"/>
      <c r="EV690" s="60"/>
      <c r="EW690" s="60"/>
      <c r="EX690" s="60"/>
      <c r="EY690" s="60"/>
      <c r="EZ690" s="60"/>
      <c r="FA690" s="60"/>
      <c r="FB690" s="60"/>
      <c r="FC690" s="60"/>
      <c r="FD690" s="60"/>
      <c r="FE690" s="60"/>
      <c r="FF690" s="60"/>
      <c r="FG690" s="60"/>
      <c r="FH690" s="60"/>
      <c r="FI690" s="60"/>
      <c r="FJ690" s="60"/>
      <c r="FK690" s="60"/>
      <c r="FL690" s="60"/>
      <c r="FM690" s="60"/>
      <c r="FN690" s="60"/>
      <c r="FO690" s="60"/>
      <c r="FP690" s="60"/>
      <c r="FQ690" s="60"/>
      <c r="FR690" s="60"/>
      <c r="FS690" s="60"/>
      <c r="FT690" s="60"/>
      <c r="FU690" s="60"/>
      <c r="FV690" s="60"/>
      <c r="FW690" s="60"/>
      <c r="FX690" s="60"/>
      <c r="FY690" s="60"/>
      <c r="FZ690" s="60"/>
      <c r="GA690" s="60"/>
      <c r="GB690" s="60"/>
      <c r="GC690" s="60"/>
      <c r="GD690" s="60"/>
      <c r="GE690" s="60"/>
    </row>
    <row r="691" spans="1:187" ht="17.25" customHeight="1">
      <c r="A691" s="16"/>
      <c r="B691" s="59"/>
      <c r="C691" s="59"/>
      <c r="D691" s="59"/>
      <c r="E691" s="59"/>
      <c r="F691" s="59"/>
      <c r="G691" s="59"/>
      <c r="H691" s="58"/>
      <c r="I691" s="59"/>
      <c r="J691" s="59"/>
      <c r="K691" s="59"/>
      <c r="L691" s="59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60"/>
      <c r="BS691" s="60"/>
      <c r="BT691" s="60"/>
      <c r="BU691" s="60"/>
      <c r="BV691" s="60"/>
      <c r="BW691" s="60"/>
      <c r="BX691" s="60"/>
      <c r="BY691" s="60"/>
      <c r="BZ691" s="60"/>
      <c r="CA691" s="60"/>
      <c r="CB691" s="60"/>
      <c r="CC691" s="60"/>
      <c r="CD691" s="60"/>
      <c r="CE691" s="60"/>
      <c r="CF691" s="60"/>
      <c r="CG691" s="60"/>
      <c r="CH691" s="60"/>
      <c r="CI691" s="60"/>
      <c r="CJ691" s="60"/>
      <c r="CK691" s="60"/>
      <c r="CL691" s="60"/>
      <c r="CM691" s="60"/>
      <c r="CN691" s="60"/>
      <c r="CO691" s="60"/>
      <c r="CP691" s="60"/>
      <c r="CQ691" s="60"/>
      <c r="CR691" s="60"/>
      <c r="CS691" s="60"/>
      <c r="CT691" s="60"/>
      <c r="CU691" s="60"/>
      <c r="CV691" s="60"/>
      <c r="CW691" s="60"/>
      <c r="CX691" s="60"/>
      <c r="CY691" s="60"/>
      <c r="CZ691" s="60"/>
      <c r="DA691" s="60"/>
      <c r="DB691" s="60"/>
      <c r="DC691" s="60"/>
      <c r="DD691" s="60"/>
      <c r="DE691" s="60"/>
      <c r="DF691" s="60"/>
      <c r="DG691" s="60"/>
      <c r="DH691" s="60"/>
      <c r="DI691" s="60"/>
      <c r="DJ691" s="60"/>
      <c r="DK691" s="60"/>
      <c r="DL691" s="60"/>
      <c r="DM691" s="60"/>
      <c r="DN691" s="60"/>
      <c r="DO691" s="60"/>
      <c r="DP691" s="60"/>
      <c r="DQ691" s="60"/>
      <c r="DR691" s="60"/>
      <c r="DS691" s="60"/>
      <c r="DT691" s="60"/>
      <c r="DU691" s="60"/>
      <c r="DV691" s="60"/>
      <c r="DW691" s="60"/>
      <c r="DX691" s="60"/>
      <c r="DY691" s="60"/>
      <c r="DZ691" s="60"/>
      <c r="EA691" s="60"/>
      <c r="EB691" s="60"/>
      <c r="EC691" s="60"/>
      <c r="ED691" s="60"/>
      <c r="EE691" s="60"/>
      <c r="EF691" s="60"/>
      <c r="EG691" s="60"/>
      <c r="EH691" s="60"/>
      <c r="EI691" s="60"/>
      <c r="EJ691" s="60"/>
      <c r="EK691" s="60"/>
      <c r="EL691" s="60"/>
      <c r="EM691" s="60"/>
      <c r="EN691" s="60"/>
      <c r="EO691" s="60"/>
      <c r="EP691" s="60"/>
      <c r="EQ691" s="60"/>
      <c r="ER691" s="60"/>
      <c r="ES691" s="60"/>
      <c r="ET691" s="60"/>
      <c r="EU691" s="60"/>
      <c r="EV691" s="60"/>
      <c r="EW691" s="60"/>
      <c r="EX691" s="60"/>
      <c r="EY691" s="60"/>
      <c r="EZ691" s="60"/>
      <c r="FA691" s="60"/>
      <c r="FB691" s="60"/>
      <c r="FC691" s="60"/>
      <c r="FD691" s="60"/>
      <c r="FE691" s="60"/>
      <c r="FF691" s="60"/>
      <c r="FG691" s="60"/>
      <c r="FH691" s="60"/>
      <c r="FI691" s="60"/>
      <c r="FJ691" s="60"/>
      <c r="FK691" s="60"/>
      <c r="FL691" s="60"/>
      <c r="FM691" s="60"/>
      <c r="FN691" s="60"/>
      <c r="FO691" s="60"/>
      <c r="FP691" s="60"/>
      <c r="FQ691" s="60"/>
      <c r="FR691" s="60"/>
      <c r="FS691" s="60"/>
      <c r="FT691" s="60"/>
      <c r="FU691" s="60"/>
      <c r="FV691" s="60"/>
      <c r="FW691" s="60"/>
      <c r="FX691" s="60"/>
      <c r="FY691" s="60"/>
      <c r="FZ691" s="60"/>
      <c r="GA691" s="60"/>
      <c r="GB691" s="60"/>
      <c r="GC691" s="60"/>
      <c r="GD691" s="60"/>
      <c r="GE691" s="60"/>
    </row>
    <row r="692" spans="1:187" ht="17.25" customHeight="1">
      <c r="A692" s="16"/>
      <c r="B692" s="59"/>
      <c r="C692" s="59"/>
      <c r="D692" s="59"/>
      <c r="E692" s="59"/>
      <c r="F692" s="59"/>
      <c r="G692" s="59"/>
      <c r="H692" s="58"/>
      <c r="I692" s="59"/>
      <c r="J692" s="59"/>
      <c r="K692" s="59"/>
      <c r="L692" s="59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60"/>
      <c r="BS692" s="60"/>
      <c r="BT692" s="60"/>
      <c r="BU692" s="60"/>
      <c r="BV692" s="60"/>
      <c r="BW692" s="60"/>
      <c r="BX692" s="60"/>
      <c r="BY692" s="60"/>
      <c r="BZ692" s="60"/>
      <c r="CA692" s="60"/>
      <c r="CB692" s="60"/>
      <c r="CC692" s="60"/>
      <c r="CD692" s="60"/>
      <c r="CE692" s="60"/>
      <c r="CF692" s="60"/>
      <c r="CG692" s="60"/>
      <c r="CH692" s="60"/>
      <c r="CI692" s="60"/>
      <c r="CJ692" s="60"/>
      <c r="CK692" s="60"/>
      <c r="CL692" s="60"/>
      <c r="CM692" s="60"/>
      <c r="CN692" s="60"/>
      <c r="CO692" s="60"/>
      <c r="CP692" s="60"/>
      <c r="CQ692" s="60"/>
      <c r="CR692" s="60"/>
      <c r="CS692" s="60"/>
      <c r="CT692" s="60"/>
      <c r="CU692" s="60"/>
      <c r="CV692" s="60"/>
      <c r="CW692" s="60"/>
      <c r="CX692" s="60"/>
      <c r="CY692" s="60"/>
      <c r="CZ692" s="60"/>
      <c r="DA692" s="60"/>
      <c r="DB692" s="60"/>
      <c r="DC692" s="60"/>
      <c r="DD692" s="60"/>
      <c r="DE692" s="60"/>
      <c r="DF692" s="60"/>
      <c r="DG692" s="60"/>
      <c r="DH692" s="60"/>
      <c r="DI692" s="60"/>
      <c r="DJ692" s="60"/>
      <c r="DK692" s="60"/>
      <c r="DL692" s="60"/>
      <c r="DM692" s="60"/>
      <c r="DN692" s="60"/>
      <c r="DO692" s="60"/>
      <c r="DP692" s="60"/>
      <c r="DQ692" s="60"/>
      <c r="DR692" s="60"/>
      <c r="DS692" s="60"/>
      <c r="DT692" s="60"/>
      <c r="DU692" s="60"/>
      <c r="DV692" s="60"/>
      <c r="DW692" s="60"/>
      <c r="DX692" s="60"/>
      <c r="DY692" s="60"/>
      <c r="DZ692" s="60"/>
      <c r="EA692" s="60"/>
      <c r="EB692" s="60"/>
      <c r="EC692" s="60"/>
      <c r="ED692" s="60"/>
      <c r="EE692" s="60"/>
      <c r="EF692" s="60"/>
      <c r="EG692" s="60"/>
      <c r="EH692" s="60"/>
      <c r="EI692" s="60"/>
      <c r="EJ692" s="60"/>
      <c r="EK692" s="60"/>
      <c r="EL692" s="60"/>
      <c r="EM692" s="60"/>
      <c r="EN692" s="60"/>
      <c r="EO692" s="60"/>
      <c r="EP692" s="60"/>
      <c r="EQ692" s="60"/>
      <c r="ER692" s="60"/>
      <c r="ES692" s="60"/>
      <c r="ET692" s="60"/>
      <c r="EU692" s="60"/>
      <c r="EV692" s="60"/>
      <c r="EW692" s="60"/>
      <c r="EX692" s="60"/>
      <c r="EY692" s="60"/>
      <c r="EZ692" s="60"/>
      <c r="FA692" s="60"/>
      <c r="FB692" s="60"/>
      <c r="FC692" s="60"/>
      <c r="FD692" s="60"/>
      <c r="FE692" s="60"/>
      <c r="FF692" s="60"/>
      <c r="FG692" s="60"/>
      <c r="FH692" s="60"/>
      <c r="FI692" s="60"/>
      <c r="FJ692" s="60"/>
      <c r="FK692" s="60"/>
      <c r="FL692" s="60"/>
      <c r="FM692" s="60"/>
      <c r="FN692" s="60"/>
      <c r="FO692" s="60"/>
      <c r="FP692" s="60"/>
      <c r="FQ692" s="60"/>
      <c r="FR692" s="60"/>
      <c r="FS692" s="60"/>
      <c r="FT692" s="60"/>
      <c r="FU692" s="60"/>
      <c r="FV692" s="60"/>
      <c r="FW692" s="60"/>
      <c r="FX692" s="60"/>
      <c r="FY692" s="60"/>
      <c r="FZ692" s="60"/>
      <c r="GA692" s="60"/>
      <c r="GB692" s="60"/>
      <c r="GC692" s="60"/>
      <c r="GD692" s="60"/>
      <c r="GE692" s="60"/>
    </row>
    <row r="693" spans="1:187" ht="17.25" customHeight="1">
      <c r="A693" s="16"/>
      <c r="B693" s="59"/>
      <c r="C693" s="59"/>
      <c r="D693" s="59"/>
      <c r="E693" s="59"/>
      <c r="F693" s="59"/>
      <c r="G693" s="59"/>
      <c r="H693" s="58"/>
      <c r="I693" s="59"/>
      <c r="J693" s="59"/>
      <c r="K693" s="59"/>
      <c r="L693" s="59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  <c r="BX693" s="60"/>
      <c r="BY693" s="60"/>
      <c r="BZ693" s="60"/>
      <c r="CA693" s="60"/>
      <c r="CB693" s="60"/>
      <c r="CC693" s="60"/>
      <c r="CD693" s="60"/>
      <c r="CE693" s="60"/>
      <c r="CF693" s="60"/>
      <c r="CG693" s="60"/>
      <c r="CH693" s="60"/>
      <c r="CI693" s="60"/>
      <c r="CJ693" s="60"/>
      <c r="CK693" s="60"/>
      <c r="CL693" s="60"/>
      <c r="CM693" s="60"/>
      <c r="CN693" s="60"/>
      <c r="CO693" s="60"/>
      <c r="CP693" s="60"/>
      <c r="CQ693" s="60"/>
      <c r="CR693" s="60"/>
      <c r="CS693" s="60"/>
      <c r="CT693" s="60"/>
      <c r="CU693" s="60"/>
      <c r="CV693" s="60"/>
      <c r="CW693" s="60"/>
      <c r="CX693" s="60"/>
      <c r="CY693" s="60"/>
      <c r="CZ693" s="60"/>
      <c r="DA693" s="60"/>
      <c r="DB693" s="60"/>
      <c r="DC693" s="60"/>
      <c r="DD693" s="60"/>
      <c r="DE693" s="60"/>
      <c r="DF693" s="60"/>
      <c r="DG693" s="60"/>
      <c r="DH693" s="60"/>
      <c r="DI693" s="60"/>
      <c r="DJ693" s="60"/>
      <c r="DK693" s="60"/>
      <c r="DL693" s="60"/>
      <c r="DM693" s="60"/>
      <c r="DN693" s="60"/>
      <c r="DO693" s="60"/>
      <c r="DP693" s="60"/>
      <c r="DQ693" s="60"/>
      <c r="DR693" s="60"/>
      <c r="DS693" s="60"/>
      <c r="DT693" s="60"/>
      <c r="DU693" s="60"/>
      <c r="DV693" s="60"/>
      <c r="DW693" s="60"/>
      <c r="DX693" s="60"/>
      <c r="DY693" s="60"/>
      <c r="DZ693" s="60"/>
      <c r="EA693" s="60"/>
      <c r="EB693" s="60"/>
      <c r="EC693" s="60"/>
      <c r="ED693" s="60"/>
      <c r="EE693" s="60"/>
      <c r="EF693" s="60"/>
      <c r="EG693" s="60"/>
      <c r="EH693" s="60"/>
      <c r="EI693" s="60"/>
      <c r="EJ693" s="60"/>
      <c r="EK693" s="60"/>
      <c r="EL693" s="60"/>
      <c r="EM693" s="60"/>
      <c r="EN693" s="60"/>
      <c r="EO693" s="60"/>
      <c r="EP693" s="60"/>
      <c r="EQ693" s="60"/>
      <c r="ER693" s="60"/>
      <c r="ES693" s="60"/>
      <c r="ET693" s="60"/>
      <c r="EU693" s="60"/>
      <c r="EV693" s="60"/>
      <c r="EW693" s="60"/>
      <c r="EX693" s="60"/>
      <c r="EY693" s="60"/>
      <c r="EZ693" s="60"/>
      <c r="FA693" s="60"/>
      <c r="FB693" s="60"/>
      <c r="FC693" s="60"/>
      <c r="FD693" s="60"/>
      <c r="FE693" s="60"/>
      <c r="FF693" s="60"/>
      <c r="FG693" s="60"/>
      <c r="FH693" s="60"/>
      <c r="FI693" s="60"/>
      <c r="FJ693" s="60"/>
      <c r="FK693" s="60"/>
      <c r="FL693" s="60"/>
      <c r="FM693" s="60"/>
      <c r="FN693" s="60"/>
      <c r="FO693" s="60"/>
      <c r="FP693" s="60"/>
      <c r="FQ693" s="60"/>
      <c r="FR693" s="60"/>
      <c r="FS693" s="60"/>
      <c r="FT693" s="60"/>
      <c r="FU693" s="60"/>
      <c r="FV693" s="60"/>
      <c r="FW693" s="60"/>
      <c r="FX693" s="60"/>
      <c r="FY693" s="60"/>
      <c r="FZ693" s="60"/>
      <c r="GA693" s="60"/>
      <c r="GB693" s="60"/>
      <c r="GC693" s="60"/>
      <c r="GD693" s="60"/>
      <c r="GE693" s="60"/>
    </row>
    <row r="694" spans="1:187" ht="17.25" customHeight="1">
      <c r="A694" s="16"/>
      <c r="B694" s="59"/>
      <c r="C694" s="59"/>
      <c r="D694" s="59"/>
      <c r="E694" s="59"/>
      <c r="F694" s="59"/>
      <c r="G694" s="59"/>
      <c r="H694" s="58"/>
      <c r="I694" s="59"/>
      <c r="J694" s="59"/>
      <c r="K694" s="59"/>
      <c r="L694" s="59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  <c r="BX694" s="60"/>
      <c r="BY694" s="60"/>
      <c r="BZ694" s="60"/>
      <c r="CA694" s="60"/>
      <c r="CB694" s="60"/>
      <c r="CC694" s="60"/>
      <c r="CD694" s="60"/>
      <c r="CE694" s="60"/>
      <c r="CF694" s="60"/>
      <c r="CG694" s="60"/>
      <c r="CH694" s="60"/>
      <c r="CI694" s="60"/>
      <c r="CJ694" s="60"/>
      <c r="CK694" s="60"/>
      <c r="CL694" s="60"/>
      <c r="CM694" s="60"/>
      <c r="CN694" s="60"/>
      <c r="CO694" s="60"/>
      <c r="CP694" s="60"/>
      <c r="CQ694" s="60"/>
      <c r="CR694" s="60"/>
      <c r="CS694" s="60"/>
      <c r="CT694" s="60"/>
      <c r="CU694" s="60"/>
      <c r="CV694" s="60"/>
      <c r="CW694" s="60"/>
      <c r="CX694" s="60"/>
      <c r="CY694" s="60"/>
      <c r="CZ694" s="60"/>
      <c r="DA694" s="60"/>
      <c r="DB694" s="60"/>
      <c r="DC694" s="60"/>
      <c r="DD694" s="60"/>
      <c r="DE694" s="60"/>
      <c r="DF694" s="60"/>
      <c r="DG694" s="60"/>
      <c r="DH694" s="60"/>
      <c r="DI694" s="60"/>
      <c r="DJ694" s="60"/>
      <c r="DK694" s="60"/>
      <c r="DL694" s="60"/>
      <c r="DM694" s="60"/>
      <c r="DN694" s="60"/>
      <c r="DO694" s="60"/>
      <c r="DP694" s="60"/>
      <c r="DQ694" s="60"/>
      <c r="DR694" s="60"/>
      <c r="DS694" s="60"/>
      <c r="DT694" s="60"/>
      <c r="DU694" s="60"/>
      <c r="DV694" s="60"/>
      <c r="DW694" s="60"/>
      <c r="DX694" s="60"/>
      <c r="DY694" s="60"/>
      <c r="DZ694" s="60"/>
      <c r="EA694" s="60"/>
      <c r="EB694" s="60"/>
      <c r="EC694" s="60"/>
      <c r="ED694" s="60"/>
      <c r="EE694" s="60"/>
      <c r="EF694" s="60"/>
      <c r="EG694" s="60"/>
      <c r="EH694" s="60"/>
      <c r="EI694" s="60"/>
      <c r="EJ694" s="60"/>
      <c r="EK694" s="60"/>
      <c r="EL694" s="60"/>
      <c r="EM694" s="60"/>
      <c r="EN694" s="60"/>
      <c r="EO694" s="60"/>
      <c r="EP694" s="60"/>
      <c r="EQ694" s="60"/>
      <c r="ER694" s="60"/>
      <c r="ES694" s="60"/>
      <c r="ET694" s="60"/>
      <c r="EU694" s="60"/>
      <c r="EV694" s="60"/>
      <c r="EW694" s="60"/>
      <c r="EX694" s="60"/>
      <c r="EY694" s="60"/>
      <c r="EZ694" s="60"/>
      <c r="FA694" s="60"/>
      <c r="FB694" s="60"/>
      <c r="FC694" s="60"/>
      <c r="FD694" s="60"/>
      <c r="FE694" s="60"/>
      <c r="FF694" s="60"/>
      <c r="FG694" s="60"/>
      <c r="FH694" s="60"/>
      <c r="FI694" s="60"/>
      <c r="FJ694" s="60"/>
      <c r="FK694" s="60"/>
      <c r="FL694" s="60"/>
      <c r="FM694" s="60"/>
      <c r="FN694" s="60"/>
      <c r="FO694" s="60"/>
      <c r="FP694" s="60"/>
      <c r="FQ694" s="60"/>
      <c r="FR694" s="60"/>
      <c r="FS694" s="60"/>
      <c r="FT694" s="60"/>
      <c r="FU694" s="60"/>
      <c r="FV694" s="60"/>
      <c r="FW694" s="60"/>
      <c r="FX694" s="60"/>
      <c r="FY694" s="60"/>
      <c r="FZ694" s="60"/>
      <c r="GA694" s="60"/>
      <c r="GB694" s="60"/>
      <c r="GC694" s="60"/>
      <c r="GD694" s="60"/>
      <c r="GE694" s="60"/>
    </row>
    <row r="695" spans="1:187" ht="17.25" customHeight="1">
      <c r="A695" s="16"/>
      <c r="B695" s="59"/>
      <c r="C695" s="59"/>
      <c r="D695" s="59"/>
      <c r="E695" s="59"/>
      <c r="F695" s="59"/>
      <c r="G695" s="59"/>
      <c r="H695" s="58"/>
      <c r="I695" s="59"/>
      <c r="J695" s="59"/>
      <c r="K695" s="59"/>
      <c r="L695" s="59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60"/>
      <c r="BS695" s="60"/>
      <c r="BT695" s="60"/>
      <c r="BU695" s="60"/>
      <c r="BV695" s="60"/>
      <c r="BW695" s="60"/>
      <c r="BX695" s="60"/>
      <c r="BY695" s="60"/>
      <c r="BZ695" s="60"/>
      <c r="CA695" s="60"/>
      <c r="CB695" s="60"/>
      <c r="CC695" s="60"/>
      <c r="CD695" s="60"/>
      <c r="CE695" s="60"/>
      <c r="CF695" s="60"/>
      <c r="CG695" s="60"/>
      <c r="CH695" s="60"/>
      <c r="CI695" s="60"/>
      <c r="CJ695" s="60"/>
      <c r="CK695" s="60"/>
      <c r="CL695" s="60"/>
      <c r="CM695" s="60"/>
      <c r="CN695" s="60"/>
      <c r="CO695" s="60"/>
      <c r="CP695" s="60"/>
      <c r="CQ695" s="60"/>
      <c r="CR695" s="60"/>
      <c r="CS695" s="60"/>
      <c r="CT695" s="60"/>
      <c r="CU695" s="60"/>
      <c r="CV695" s="60"/>
      <c r="CW695" s="60"/>
      <c r="CX695" s="60"/>
      <c r="CY695" s="60"/>
      <c r="CZ695" s="60"/>
      <c r="DA695" s="60"/>
      <c r="DB695" s="60"/>
      <c r="DC695" s="60"/>
      <c r="DD695" s="60"/>
      <c r="DE695" s="60"/>
      <c r="DF695" s="60"/>
      <c r="DG695" s="60"/>
      <c r="DH695" s="60"/>
      <c r="DI695" s="60"/>
      <c r="DJ695" s="60"/>
      <c r="DK695" s="60"/>
      <c r="DL695" s="60"/>
      <c r="DM695" s="60"/>
      <c r="DN695" s="60"/>
      <c r="DO695" s="60"/>
      <c r="DP695" s="60"/>
      <c r="DQ695" s="60"/>
      <c r="DR695" s="60"/>
      <c r="DS695" s="60"/>
      <c r="DT695" s="60"/>
      <c r="DU695" s="60"/>
      <c r="DV695" s="60"/>
      <c r="DW695" s="60"/>
      <c r="DX695" s="60"/>
      <c r="DY695" s="60"/>
      <c r="DZ695" s="60"/>
      <c r="EA695" s="60"/>
      <c r="EB695" s="60"/>
      <c r="EC695" s="60"/>
      <c r="ED695" s="60"/>
      <c r="EE695" s="60"/>
      <c r="EF695" s="60"/>
      <c r="EG695" s="60"/>
      <c r="EH695" s="60"/>
      <c r="EI695" s="60"/>
      <c r="EJ695" s="60"/>
      <c r="EK695" s="60"/>
      <c r="EL695" s="60"/>
      <c r="EM695" s="60"/>
      <c r="EN695" s="60"/>
      <c r="EO695" s="60"/>
      <c r="EP695" s="60"/>
      <c r="EQ695" s="60"/>
      <c r="ER695" s="60"/>
      <c r="ES695" s="60"/>
      <c r="ET695" s="60"/>
      <c r="EU695" s="60"/>
      <c r="EV695" s="60"/>
      <c r="EW695" s="60"/>
      <c r="EX695" s="60"/>
      <c r="EY695" s="60"/>
      <c r="EZ695" s="60"/>
      <c r="FA695" s="60"/>
      <c r="FB695" s="60"/>
      <c r="FC695" s="60"/>
      <c r="FD695" s="60"/>
      <c r="FE695" s="60"/>
      <c r="FF695" s="60"/>
      <c r="FG695" s="60"/>
      <c r="FH695" s="60"/>
      <c r="FI695" s="60"/>
      <c r="FJ695" s="60"/>
      <c r="FK695" s="60"/>
      <c r="FL695" s="60"/>
      <c r="FM695" s="60"/>
      <c r="FN695" s="60"/>
      <c r="FO695" s="60"/>
      <c r="FP695" s="60"/>
      <c r="FQ695" s="60"/>
      <c r="FR695" s="60"/>
      <c r="FS695" s="60"/>
      <c r="FT695" s="60"/>
      <c r="FU695" s="60"/>
      <c r="FV695" s="60"/>
      <c r="FW695" s="60"/>
      <c r="FX695" s="60"/>
      <c r="FY695" s="60"/>
      <c r="FZ695" s="60"/>
      <c r="GA695" s="60"/>
      <c r="GB695" s="60"/>
      <c r="GC695" s="60"/>
      <c r="GD695" s="60"/>
      <c r="GE695" s="60"/>
    </row>
    <row r="696" spans="1:187" ht="17.25" customHeight="1">
      <c r="A696" s="16"/>
      <c r="B696" s="59"/>
      <c r="C696" s="59"/>
      <c r="D696" s="59"/>
      <c r="E696" s="59"/>
      <c r="F696" s="59"/>
      <c r="G696" s="59"/>
      <c r="H696" s="58"/>
      <c r="I696" s="59"/>
      <c r="J696" s="59"/>
      <c r="K696" s="59"/>
      <c r="L696" s="59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60"/>
      <c r="BC696" s="60"/>
      <c r="BD696" s="60"/>
      <c r="BE696" s="60"/>
      <c r="BF696" s="60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0"/>
      <c r="BR696" s="60"/>
      <c r="BS696" s="60"/>
      <c r="BT696" s="60"/>
      <c r="BU696" s="60"/>
      <c r="BV696" s="60"/>
      <c r="BW696" s="60"/>
      <c r="BX696" s="60"/>
      <c r="BY696" s="60"/>
      <c r="BZ696" s="60"/>
      <c r="CA696" s="60"/>
      <c r="CB696" s="60"/>
      <c r="CC696" s="60"/>
      <c r="CD696" s="60"/>
      <c r="CE696" s="60"/>
      <c r="CF696" s="60"/>
      <c r="CG696" s="60"/>
      <c r="CH696" s="60"/>
      <c r="CI696" s="60"/>
      <c r="CJ696" s="60"/>
      <c r="CK696" s="60"/>
      <c r="CL696" s="60"/>
      <c r="CM696" s="60"/>
      <c r="CN696" s="60"/>
      <c r="CO696" s="60"/>
      <c r="CP696" s="60"/>
      <c r="CQ696" s="60"/>
      <c r="CR696" s="60"/>
      <c r="CS696" s="60"/>
      <c r="CT696" s="60"/>
      <c r="CU696" s="60"/>
      <c r="CV696" s="60"/>
      <c r="CW696" s="60"/>
      <c r="CX696" s="60"/>
      <c r="CY696" s="60"/>
      <c r="CZ696" s="60"/>
      <c r="DA696" s="60"/>
      <c r="DB696" s="60"/>
      <c r="DC696" s="60"/>
      <c r="DD696" s="60"/>
      <c r="DE696" s="60"/>
      <c r="DF696" s="60"/>
      <c r="DG696" s="60"/>
      <c r="DH696" s="60"/>
      <c r="DI696" s="60"/>
      <c r="DJ696" s="60"/>
      <c r="DK696" s="60"/>
      <c r="DL696" s="60"/>
      <c r="DM696" s="60"/>
      <c r="DN696" s="60"/>
      <c r="DO696" s="60"/>
      <c r="DP696" s="60"/>
      <c r="DQ696" s="60"/>
      <c r="DR696" s="60"/>
      <c r="DS696" s="60"/>
      <c r="DT696" s="60"/>
      <c r="DU696" s="60"/>
      <c r="DV696" s="60"/>
      <c r="DW696" s="60"/>
      <c r="DX696" s="60"/>
      <c r="DY696" s="60"/>
      <c r="DZ696" s="60"/>
      <c r="EA696" s="60"/>
      <c r="EB696" s="60"/>
      <c r="EC696" s="60"/>
      <c r="ED696" s="60"/>
      <c r="EE696" s="60"/>
      <c r="EF696" s="60"/>
      <c r="EG696" s="60"/>
      <c r="EH696" s="60"/>
      <c r="EI696" s="60"/>
      <c r="EJ696" s="60"/>
      <c r="EK696" s="60"/>
      <c r="EL696" s="60"/>
      <c r="EM696" s="60"/>
      <c r="EN696" s="60"/>
      <c r="EO696" s="60"/>
      <c r="EP696" s="60"/>
      <c r="EQ696" s="60"/>
      <c r="ER696" s="60"/>
      <c r="ES696" s="60"/>
      <c r="ET696" s="60"/>
      <c r="EU696" s="60"/>
      <c r="EV696" s="60"/>
      <c r="EW696" s="60"/>
      <c r="EX696" s="60"/>
      <c r="EY696" s="60"/>
      <c r="EZ696" s="60"/>
      <c r="FA696" s="60"/>
      <c r="FB696" s="60"/>
      <c r="FC696" s="60"/>
      <c r="FD696" s="60"/>
      <c r="FE696" s="60"/>
      <c r="FF696" s="60"/>
      <c r="FG696" s="60"/>
      <c r="FH696" s="60"/>
      <c r="FI696" s="60"/>
      <c r="FJ696" s="60"/>
      <c r="FK696" s="60"/>
      <c r="FL696" s="60"/>
      <c r="FM696" s="60"/>
      <c r="FN696" s="60"/>
      <c r="FO696" s="60"/>
      <c r="FP696" s="60"/>
      <c r="FQ696" s="60"/>
      <c r="FR696" s="60"/>
      <c r="FS696" s="60"/>
      <c r="FT696" s="60"/>
      <c r="FU696" s="60"/>
      <c r="FV696" s="60"/>
      <c r="FW696" s="60"/>
      <c r="FX696" s="60"/>
      <c r="FY696" s="60"/>
      <c r="FZ696" s="60"/>
      <c r="GA696" s="60"/>
      <c r="GB696" s="60"/>
      <c r="GC696" s="60"/>
      <c r="GD696" s="60"/>
      <c r="GE696" s="60"/>
    </row>
    <row r="697" spans="1:187" ht="17.25" customHeight="1">
      <c r="A697" s="16"/>
      <c r="B697" s="59"/>
      <c r="C697" s="59"/>
      <c r="D697" s="59"/>
      <c r="E697" s="59"/>
      <c r="F697" s="59"/>
      <c r="G697" s="59"/>
      <c r="H697" s="58"/>
      <c r="I697" s="59"/>
      <c r="J697" s="59"/>
      <c r="K697" s="59"/>
      <c r="L697" s="59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60"/>
      <c r="BC697" s="60"/>
      <c r="BD697" s="60"/>
      <c r="BE697" s="60"/>
      <c r="BF697" s="60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0"/>
      <c r="BR697" s="60"/>
      <c r="BS697" s="60"/>
      <c r="BT697" s="60"/>
      <c r="BU697" s="60"/>
      <c r="BV697" s="60"/>
      <c r="BW697" s="60"/>
      <c r="BX697" s="60"/>
      <c r="BY697" s="60"/>
      <c r="BZ697" s="60"/>
      <c r="CA697" s="60"/>
      <c r="CB697" s="60"/>
      <c r="CC697" s="60"/>
      <c r="CD697" s="60"/>
      <c r="CE697" s="60"/>
      <c r="CF697" s="60"/>
      <c r="CG697" s="60"/>
      <c r="CH697" s="60"/>
      <c r="CI697" s="60"/>
      <c r="CJ697" s="60"/>
      <c r="CK697" s="60"/>
      <c r="CL697" s="60"/>
      <c r="CM697" s="60"/>
      <c r="CN697" s="60"/>
      <c r="CO697" s="60"/>
      <c r="CP697" s="60"/>
      <c r="CQ697" s="60"/>
      <c r="CR697" s="60"/>
      <c r="CS697" s="60"/>
      <c r="CT697" s="60"/>
      <c r="CU697" s="60"/>
      <c r="CV697" s="60"/>
      <c r="CW697" s="60"/>
      <c r="CX697" s="60"/>
      <c r="CY697" s="60"/>
      <c r="CZ697" s="60"/>
      <c r="DA697" s="60"/>
      <c r="DB697" s="60"/>
      <c r="DC697" s="60"/>
      <c r="DD697" s="60"/>
      <c r="DE697" s="60"/>
      <c r="DF697" s="60"/>
      <c r="DG697" s="60"/>
      <c r="DH697" s="60"/>
      <c r="DI697" s="60"/>
      <c r="DJ697" s="60"/>
      <c r="DK697" s="60"/>
      <c r="DL697" s="60"/>
      <c r="DM697" s="60"/>
      <c r="DN697" s="60"/>
      <c r="DO697" s="60"/>
      <c r="DP697" s="60"/>
      <c r="DQ697" s="60"/>
      <c r="DR697" s="60"/>
      <c r="DS697" s="60"/>
      <c r="DT697" s="60"/>
      <c r="DU697" s="60"/>
      <c r="DV697" s="60"/>
      <c r="DW697" s="60"/>
      <c r="DX697" s="60"/>
      <c r="DY697" s="60"/>
      <c r="DZ697" s="60"/>
      <c r="EA697" s="60"/>
      <c r="EB697" s="60"/>
      <c r="EC697" s="60"/>
      <c r="ED697" s="60"/>
      <c r="EE697" s="60"/>
      <c r="EF697" s="60"/>
      <c r="EG697" s="60"/>
      <c r="EH697" s="60"/>
      <c r="EI697" s="60"/>
      <c r="EJ697" s="60"/>
      <c r="EK697" s="60"/>
      <c r="EL697" s="60"/>
      <c r="EM697" s="60"/>
      <c r="EN697" s="60"/>
      <c r="EO697" s="60"/>
      <c r="EP697" s="60"/>
      <c r="EQ697" s="60"/>
      <c r="ER697" s="60"/>
      <c r="ES697" s="60"/>
      <c r="ET697" s="60"/>
      <c r="EU697" s="60"/>
      <c r="EV697" s="60"/>
      <c r="EW697" s="60"/>
      <c r="EX697" s="60"/>
      <c r="EY697" s="60"/>
      <c r="EZ697" s="60"/>
      <c r="FA697" s="60"/>
      <c r="FB697" s="60"/>
      <c r="FC697" s="60"/>
      <c r="FD697" s="60"/>
      <c r="FE697" s="60"/>
      <c r="FF697" s="60"/>
      <c r="FG697" s="60"/>
      <c r="FH697" s="60"/>
      <c r="FI697" s="60"/>
      <c r="FJ697" s="60"/>
      <c r="FK697" s="60"/>
      <c r="FL697" s="60"/>
      <c r="FM697" s="60"/>
      <c r="FN697" s="60"/>
      <c r="FO697" s="60"/>
      <c r="FP697" s="60"/>
      <c r="FQ697" s="60"/>
      <c r="FR697" s="60"/>
      <c r="FS697" s="60"/>
      <c r="FT697" s="60"/>
      <c r="FU697" s="60"/>
      <c r="FV697" s="60"/>
      <c r="FW697" s="60"/>
      <c r="FX697" s="60"/>
      <c r="FY697" s="60"/>
      <c r="FZ697" s="60"/>
      <c r="GA697" s="60"/>
      <c r="GB697" s="60"/>
      <c r="GC697" s="60"/>
      <c r="GD697" s="60"/>
      <c r="GE697" s="60"/>
    </row>
    <row r="698" spans="1:187" ht="17.25" customHeight="1">
      <c r="A698" s="16"/>
      <c r="B698" s="59"/>
      <c r="C698" s="59"/>
      <c r="D698" s="59"/>
      <c r="E698" s="59"/>
      <c r="F698" s="59"/>
      <c r="G698" s="59"/>
      <c r="H698" s="58"/>
      <c r="I698" s="59"/>
      <c r="J698" s="59"/>
      <c r="K698" s="59"/>
      <c r="L698" s="59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60"/>
      <c r="BS698" s="60"/>
      <c r="BT698" s="60"/>
      <c r="BU698" s="60"/>
      <c r="BV698" s="60"/>
      <c r="BW698" s="60"/>
      <c r="BX698" s="60"/>
      <c r="BY698" s="60"/>
      <c r="BZ698" s="60"/>
      <c r="CA698" s="60"/>
      <c r="CB698" s="60"/>
      <c r="CC698" s="60"/>
      <c r="CD698" s="60"/>
      <c r="CE698" s="60"/>
      <c r="CF698" s="60"/>
      <c r="CG698" s="60"/>
      <c r="CH698" s="60"/>
      <c r="CI698" s="60"/>
      <c r="CJ698" s="60"/>
      <c r="CK698" s="60"/>
      <c r="CL698" s="60"/>
      <c r="CM698" s="60"/>
      <c r="CN698" s="60"/>
      <c r="CO698" s="60"/>
      <c r="CP698" s="60"/>
      <c r="CQ698" s="60"/>
      <c r="CR698" s="60"/>
      <c r="CS698" s="60"/>
      <c r="CT698" s="60"/>
      <c r="CU698" s="60"/>
      <c r="CV698" s="60"/>
      <c r="CW698" s="60"/>
      <c r="CX698" s="60"/>
      <c r="CY698" s="60"/>
      <c r="CZ698" s="60"/>
      <c r="DA698" s="60"/>
      <c r="DB698" s="60"/>
      <c r="DC698" s="60"/>
      <c r="DD698" s="60"/>
      <c r="DE698" s="60"/>
      <c r="DF698" s="60"/>
      <c r="DG698" s="60"/>
      <c r="DH698" s="60"/>
      <c r="DI698" s="60"/>
      <c r="DJ698" s="60"/>
      <c r="DK698" s="60"/>
      <c r="DL698" s="60"/>
      <c r="DM698" s="60"/>
      <c r="DN698" s="60"/>
      <c r="DO698" s="60"/>
      <c r="DP698" s="60"/>
      <c r="DQ698" s="60"/>
      <c r="DR698" s="60"/>
      <c r="DS698" s="60"/>
      <c r="DT698" s="60"/>
      <c r="DU698" s="60"/>
      <c r="DV698" s="60"/>
      <c r="DW698" s="60"/>
      <c r="DX698" s="60"/>
      <c r="DY698" s="60"/>
      <c r="DZ698" s="60"/>
      <c r="EA698" s="60"/>
      <c r="EB698" s="60"/>
      <c r="EC698" s="60"/>
      <c r="ED698" s="60"/>
      <c r="EE698" s="60"/>
      <c r="EF698" s="60"/>
      <c r="EG698" s="60"/>
      <c r="EH698" s="60"/>
      <c r="EI698" s="60"/>
      <c r="EJ698" s="60"/>
      <c r="EK698" s="60"/>
      <c r="EL698" s="60"/>
      <c r="EM698" s="60"/>
      <c r="EN698" s="60"/>
      <c r="EO698" s="60"/>
      <c r="EP698" s="60"/>
      <c r="EQ698" s="60"/>
      <c r="ER698" s="60"/>
      <c r="ES698" s="60"/>
      <c r="ET698" s="60"/>
      <c r="EU698" s="60"/>
      <c r="EV698" s="60"/>
      <c r="EW698" s="60"/>
      <c r="EX698" s="60"/>
      <c r="EY698" s="60"/>
      <c r="EZ698" s="60"/>
      <c r="FA698" s="60"/>
      <c r="FB698" s="60"/>
      <c r="FC698" s="60"/>
      <c r="FD698" s="60"/>
      <c r="FE698" s="60"/>
      <c r="FF698" s="60"/>
      <c r="FG698" s="60"/>
      <c r="FH698" s="60"/>
      <c r="FI698" s="60"/>
      <c r="FJ698" s="60"/>
      <c r="FK698" s="60"/>
      <c r="FL698" s="60"/>
      <c r="FM698" s="60"/>
      <c r="FN698" s="60"/>
      <c r="FO698" s="60"/>
      <c r="FP698" s="60"/>
      <c r="FQ698" s="60"/>
      <c r="FR698" s="60"/>
      <c r="FS698" s="60"/>
      <c r="FT698" s="60"/>
      <c r="FU698" s="60"/>
      <c r="FV698" s="60"/>
      <c r="FW698" s="60"/>
      <c r="FX698" s="60"/>
      <c r="FY698" s="60"/>
      <c r="FZ698" s="60"/>
      <c r="GA698" s="60"/>
      <c r="GB698" s="60"/>
      <c r="GC698" s="60"/>
      <c r="GD698" s="60"/>
      <c r="GE698" s="60"/>
    </row>
    <row r="699" spans="1:187" ht="17.25" customHeight="1">
      <c r="A699" s="16"/>
      <c r="B699" s="59"/>
      <c r="C699" s="59"/>
      <c r="D699" s="59"/>
      <c r="E699" s="59"/>
      <c r="F699" s="59"/>
      <c r="G699" s="59"/>
      <c r="H699" s="58"/>
      <c r="I699" s="59"/>
      <c r="J699" s="59"/>
      <c r="K699" s="59"/>
      <c r="L699" s="59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60"/>
      <c r="BC699" s="60"/>
      <c r="BD699" s="60"/>
      <c r="BE699" s="60"/>
      <c r="BF699" s="60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0"/>
      <c r="BR699" s="60"/>
      <c r="BS699" s="60"/>
      <c r="BT699" s="60"/>
      <c r="BU699" s="60"/>
      <c r="BV699" s="60"/>
      <c r="BW699" s="60"/>
      <c r="BX699" s="60"/>
      <c r="BY699" s="60"/>
      <c r="BZ699" s="60"/>
      <c r="CA699" s="60"/>
      <c r="CB699" s="60"/>
      <c r="CC699" s="60"/>
      <c r="CD699" s="60"/>
      <c r="CE699" s="60"/>
      <c r="CF699" s="60"/>
      <c r="CG699" s="60"/>
      <c r="CH699" s="60"/>
      <c r="CI699" s="60"/>
      <c r="CJ699" s="60"/>
      <c r="CK699" s="60"/>
      <c r="CL699" s="60"/>
      <c r="CM699" s="60"/>
      <c r="CN699" s="60"/>
      <c r="CO699" s="60"/>
      <c r="CP699" s="60"/>
      <c r="CQ699" s="60"/>
      <c r="CR699" s="60"/>
      <c r="CS699" s="60"/>
      <c r="CT699" s="60"/>
      <c r="CU699" s="60"/>
      <c r="CV699" s="60"/>
      <c r="CW699" s="60"/>
      <c r="CX699" s="60"/>
      <c r="CY699" s="60"/>
      <c r="CZ699" s="60"/>
      <c r="DA699" s="60"/>
      <c r="DB699" s="60"/>
      <c r="DC699" s="60"/>
      <c r="DD699" s="60"/>
      <c r="DE699" s="60"/>
      <c r="DF699" s="60"/>
      <c r="DG699" s="60"/>
      <c r="DH699" s="60"/>
      <c r="DI699" s="60"/>
      <c r="DJ699" s="60"/>
      <c r="DK699" s="60"/>
      <c r="DL699" s="60"/>
      <c r="DM699" s="60"/>
      <c r="DN699" s="60"/>
      <c r="DO699" s="60"/>
      <c r="DP699" s="60"/>
      <c r="DQ699" s="60"/>
      <c r="DR699" s="60"/>
      <c r="DS699" s="60"/>
      <c r="DT699" s="60"/>
      <c r="DU699" s="60"/>
      <c r="DV699" s="60"/>
      <c r="DW699" s="60"/>
      <c r="DX699" s="60"/>
      <c r="DY699" s="60"/>
      <c r="DZ699" s="60"/>
      <c r="EA699" s="60"/>
      <c r="EB699" s="60"/>
      <c r="EC699" s="60"/>
      <c r="ED699" s="60"/>
      <c r="EE699" s="60"/>
      <c r="EF699" s="60"/>
      <c r="EG699" s="60"/>
      <c r="EH699" s="60"/>
      <c r="EI699" s="60"/>
      <c r="EJ699" s="60"/>
      <c r="EK699" s="60"/>
      <c r="EL699" s="60"/>
      <c r="EM699" s="60"/>
      <c r="EN699" s="60"/>
      <c r="EO699" s="60"/>
      <c r="EP699" s="60"/>
      <c r="EQ699" s="60"/>
      <c r="ER699" s="60"/>
      <c r="ES699" s="60"/>
      <c r="ET699" s="60"/>
      <c r="EU699" s="60"/>
      <c r="EV699" s="60"/>
      <c r="EW699" s="60"/>
      <c r="EX699" s="60"/>
      <c r="EY699" s="60"/>
      <c r="EZ699" s="60"/>
      <c r="FA699" s="60"/>
      <c r="FB699" s="60"/>
      <c r="FC699" s="60"/>
      <c r="FD699" s="60"/>
      <c r="FE699" s="60"/>
      <c r="FF699" s="60"/>
      <c r="FG699" s="60"/>
      <c r="FH699" s="60"/>
      <c r="FI699" s="60"/>
      <c r="FJ699" s="60"/>
      <c r="FK699" s="60"/>
      <c r="FL699" s="60"/>
      <c r="FM699" s="60"/>
      <c r="FN699" s="60"/>
      <c r="FO699" s="60"/>
      <c r="FP699" s="60"/>
      <c r="FQ699" s="60"/>
      <c r="FR699" s="60"/>
      <c r="FS699" s="60"/>
      <c r="FT699" s="60"/>
      <c r="FU699" s="60"/>
      <c r="FV699" s="60"/>
      <c r="FW699" s="60"/>
      <c r="FX699" s="60"/>
      <c r="FY699" s="60"/>
      <c r="FZ699" s="60"/>
      <c r="GA699" s="60"/>
      <c r="GB699" s="60"/>
      <c r="GC699" s="60"/>
      <c r="GD699" s="60"/>
      <c r="GE699" s="60"/>
    </row>
    <row r="700" spans="1:187" ht="17.25" customHeight="1">
      <c r="A700" s="16"/>
      <c r="B700" s="59"/>
      <c r="C700" s="59"/>
      <c r="D700" s="59"/>
      <c r="E700" s="59"/>
      <c r="F700" s="59"/>
      <c r="G700" s="59"/>
      <c r="H700" s="58"/>
      <c r="I700" s="59"/>
      <c r="J700" s="59"/>
      <c r="K700" s="59"/>
      <c r="L700" s="59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60"/>
      <c r="BS700" s="60"/>
      <c r="BT700" s="60"/>
      <c r="BU700" s="60"/>
      <c r="BV700" s="60"/>
      <c r="BW700" s="60"/>
      <c r="BX700" s="60"/>
      <c r="BY700" s="60"/>
      <c r="BZ700" s="60"/>
      <c r="CA700" s="60"/>
      <c r="CB700" s="60"/>
      <c r="CC700" s="60"/>
      <c r="CD700" s="60"/>
      <c r="CE700" s="60"/>
      <c r="CF700" s="60"/>
      <c r="CG700" s="60"/>
      <c r="CH700" s="60"/>
      <c r="CI700" s="60"/>
      <c r="CJ700" s="60"/>
      <c r="CK700" s="60"/>
      <c r="CL700" s="60"/>
      <c r="CM700" s="60"/>
      <c r="CN700" s="60"/>
      <c r="CO700" s="60"/>
      <c r="CP700" s="60"/>
      <c r="CQ700" s="60"/>
      <c r="CR700" s="60"/>
      <c r="CS700" s="60"/>
      <c r="CT700" s="60"/>
      <c r="CU700" s="60"/>
      <c r="CV700" s="60"/>
      <c r="CW700" s="60"/>
      <c r="CX700" s="60"/>
      <c r="CY700" s="60"/>
      <c r="CZ700" s="60"/>
      <c r="DA700" s="60"/>
      <c r="DB700" s="60"/>
      <c r="DC700" s="60"/>
      <c r="DD700" s="60"/>
      <c r="DE700" s="60"/>
      <c r="DF700" s="60"/>
      <c r="DG700" s="60"/>
      <c r="DH700" s="60"/>
      <c r="DI700" s="60"/>
      <c r="DJ700" s="60"/>
      <c r="DK700" s="60"/>
      <c r="DL700" s="60"/>
      <c r="DM700" s="60"/>
      <c r="DN700" s="60"/>
      <c r="DO700" s="60"/>
      <c r="DP700" s="60"/>
      <c r="DQ700" s="60"/>
      <c r="DR700" s="60"/>
      <c r="DS700" s="60"/>
      <c r="DT700" s="60"/>
      <c r="DU700" s="60"/>
      <c r="DV700" s="60"/>
      <c r="DW700" s="60"/>
      <c r="DX700" s="60"/>
      <c r="DY700" s="60"/>
      <c r="DZ700" s="60"/>
      <c r="EA700" s="60"/>
      <c r="EB700" s="60"/>
      <c r="EC700" s="60"/>
      <c r="ED700" s="60"/>
      <c r="EE700" s="60"/>
      <c r="EF700" s="60"/>
      <c r="EG700" s="60"/>
      <c r="EH700" s="60"/>
      <c r="EI700" s="60"/>
      <c r="EJ700" s="60"/>
      <c r="EK700" s="60"/>
      <c r="EL700" s="60"/>
      <c r="EM700" s="60"/>
      <c r="EN700" s="60"/>
      <c r="EO700" s="60"/>
      <c r="EP700" s="60"/>
      <c r="EQ700" s="60"/>
      <c r="ER700" s="60"/>
      <c r="ES700" s="60"/>
      <c r="ET700" s="60"/>
      <c r="EU700" s="60"/>
      <c r="EV700" s="60"/>
      <c r="EW700" s="60"/>
      <c r="EX700" s="60"/>
      <c r="EY700" s="60"/>
      <c r="EZ700" s="60"/>
      <c r="FA700" s="60"/>
      <c r="FB700" s="60"/>
      <c r="FC700" s="60"/>
      <c r="FD700" s="60"/>
      <c r="FE700" s="60"/>
      <c r="FF700" s="60"/>
      <c r="FG700" s="60"/>
      <c r="FH700" s="60"/>
      <c r="FI700" s="60"/>
      <c r="FJ700" s="60"/>
      <c r="FK700" s="60"/>
      <c r="FL700" s="60"/>
      <c r="FM700" s="60"/>
      <c r="FN700" s="60"/>
      <c r="FO700" s="60"/>
      <c r="FP700" s="60"/>
      <c r="FQ700" s="60"/>
      <c r="FR700" s="60"/>
      <c r="FS700" s="60"/>
      <c r="FT700" s="60"/>
      <c r="FU700" s="60"/>
      <c r="FV700" s="60"/>
      <c r="FW700" s="60"/>
      <c r="FX700" s="60"/>
      <c r="FY700" s="60"/>
      <c r="FZ700" s="60"/>
      <c r="GA700" s="60"/>
      <c r="GB700" s="60"/>
      <c r="GC700" s="60"/>
      <c r="GD700" s="60"/>
      <c r="GE700" s="60"/>
    </row>
    <row r="701" spans="1:187" ht="17.25" customHeight="1">
      <c r="A701" s="16"/>
      <c r="B701" s="59"/>
      <c r="C701" s="59"/>
      <c r="D701" s="59"/>
      <c r="E701" s="59"/>
      <c r="F701" s="59"/>
      <c r="G701" s="59"/>
      <c r="H701" s="58"/>
      <c r="I701" s="59"/>
      <c r="J701" s="59"/>
      <c r="K701" s="59"/>
      <c r="L701" s="59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60"/>
      <c r="BS701" s="60"/>
      <c r="BT701" s="60"/>
      <c r="BU701" s="60"/>
      <c r="BV701" s="60"/>
      <c r="BW701" s="60"/>
      <c r="BX701" s="60"/>
      <c r="BY701" s="60"/>
      <c r="BZ701" s="60"/>
      <c r="CA701" s="60"/>
      <c r="CB701" s="60"/>
      <c r="CC701" s="60"/>
      <c r="CD701" s="60"/>
      <c r="CE701" s="60"/>
      <c r="CF701" s="60"/>
      <c r="CG701" s="60"/>
      <c r="CH701" s="60"/>
      <c r="CI701" s="60"/>
      <c r="CJ701" s="60"/>
      <c r="CK701" s="60"/>
      <c r="CL701" s="60"/>
      <c r="CM701" s="60"/>
      <c r="CN701" s="60"/>
      <c r="CO701" s="60"/>
      <c r="CP701" s="60"/>
      <c r="CQ701" s="60"/>
      <c r="CR701" s="60"/>
      <c r="CS701" s="60"/>
      <c r="CT701" s="60"/>
      <c r="CU701" s="60"/>
      <c r="CV701" s="60"/>
      <c r="CW701" s="60"/>
      <c r="CX701" s="60"/>
      <c r="CY701" s="60"/>
      <c r="CZ701" s="60"/>
      <c r="DA701" s="60"/>
      <c r="DB701" s="60"/>
      <c r="DC701" s="60"/>
      <c r="DD701" s="60"/>
      <c r="DE701" s="60"/>
      <c r="DF701" s="60"/>
      <c r="DG701" s="60"/>
      <c r="DH701" s="60"/>
      <c r="DI701" s="60"/>
      <c r="DJ701" s="60"/>
      <c r="DK701" s="60"/>
      <c r="DL701" s="60"/>
      <c r="DM701" s="60"/>
      <c r="DN701" s="60"/>
      <c r="DO701" s="60"/>
      <c r="DP701" s="60"/>
      <c r="DQ701" s="60"/>
      <c r="DR701" s="60"/>
      <c r="DS701" s="60"/>
      <c r="DT701" s="60"/>
      <c r="DU701" s="60"/>
      <c r="DV701" s="60"/>
      <c r="DW701" s="60"/>
      <c r="DX701" s="60"/>
      <c r="DY701" s="60"/>
      <c r="DZ701" s="60"/>
      <c r="EA701" s="60"/>
      <c r="EB701" s="60"/>
      <c r="EC701" s="60"/>
      <c r="ED701" s="60"/>
      <c r="EE701" s="60"/>
      <c r="EF701" s="60"/>
      <c r="EG701" s="60"/>
      <c r="EH701" s="60"/>
      <c r="EI701" s="60"/>
      <c r="EJ701" s="60"/>
      <c r="EK701" s="60"/>
      <c r="EL701" s="60"/>
      <c r="EM701" s="60"/>
      <c r="EN701" s="60"/>
      <c r="EO701" s="60"/>
      <c r="EP701" s="60"/>
      <c r="EQ701" s="60"/>
      <c r="ER701" s="60"/>
      <c r="ES701" s="60"/>
      <c r="ET701" s="60"/>
      <c r="EU701" s="60"/>
      <c r="EV701" s="60"/>
      <c r="EW701" s="60"/>
      <c r="EX701" s="60"/>
      <c r="EY701" s="60"/>
      <c r="EZ701" s="60"/>
      <c r="FA701" s="60"/>
      <c r="FB701" s="60"/>
      <c r="FC701" s="60"/>
      <c r="FD701" s="60"/>
      <c r="FE701" s="60"/>
      <c r="FF701" s="60"/>
      <c r="FG701" s="60"/>
      <c r="FH701" s="60"/>
      <c r="FI701" s="60"/>
      <c r="FJ701" s="60"/>
      <c r="FK701" s="60"/>
      <c r="FL701" s="60"/>
      <c r="FM701" s="60"/>
      <c r="FN701" s="60"/>
      <c r="FO701" s="60"/>
      <c r="FP701" s="60"/>
      <c r="FQ701" s="60"/>
      <c r="FR701" s="60"/>
      <c r="FS701" s="60"/>
      <c r="FT701" s="60"/>
      <c r="FU701" s="60"/>
      <c r="FV701" s="60"/>
      <c r="FW701" s="60"/>
      <c r="FX701" s="60"/>
      <c r="FY701" s="60"/>
      <c r="FZ701" s="60"/>
      <c r="GA701" s="60"/>
      <c r="GB701" s="60"/>
      <c r="GC701" s="60"/>
      <c r="GD701" s="60"/>
      <c r="GE701" s="60"/>
    </row>
    <row r="702" spans="1:187" ht="17.25" customHeight="1">
      <c r="A702" s="16"/>
      <c r="B702" s="59"/>
      <c r="C702" s="59"/>
      <c r="D702" s="59"/>
      <c r="E702" s="59"/>
      <c r="F702" s="59"/>
      <c r="G702" s="59"/>
      <c r="H702" s="58"/>
      <c r="I702" s="59"/>
      <c r="J702" s="59"/>
      <c r="K702" s="59"/>
      <c r="L702" s="59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60"/>
      <c r="BS702" s="60"/>
      <c r="BT702" s="60"/>
      <c r="BU702" s="60"/>
      <c r="BV702" s="60"/>
      <c r="BW702" s="60"/>
      <c r="BX702" s="60"/>
      <c r="BY702" s="60"/>
      <c r="BZ702" s="60"/>
      <c r="CA702" s="60"/>
      <c r="CB702" s="60"/>
      <c r="CC702" s="60"/>
      <c r="CD702" s="60"/>
      <c r="CE702" s="60"/>
      <c r="CF702" s="60"/>
      <c r="CG702" s="60"/>
      <c r="CH702" s="60"/>
      <c r="CI702" s="60"/>
      <c r="CJ702" s="60"/>
      <c r="CK702" s="60"/>
      <c r="CL702" s="60"/>
      <c r="CM702" s="60"/>
      <c r="CN702" s="60"/>
      <c r="CO702" s="60"/>
      <c r="CP702" s="60"/>
      <c r="CQ702" s="60"/>
      <c r="CR702" s="60"/>
      <c r="CS702" s="60"/>
      <c r="CT702" s="60"/>
      <c r="CU702" s="60"/>
      <c r="CV702" s="60"/>
      <c r="CW702" s="60"/>
      <c r="CX702" s="60"/>
      <c r="CY702" s="60"/>
      <c r="CZ702" s="60"/>
      <c r="DA702" s="60"/>
      <c r="DB702" s="60"/>
      <c r="DC702" s="60"/>
      <c r="DD702" s="60"/>
      <c r="DE702" s="60"/>
      <c r="DF702" s="60"/>
      <c r="DG702" s="60"/>
      <c r="DH702" s="60"/>
      <c r="DI702" s="60"/>
      <c r="DJ702" s="60"/>
      <c r="DK702" s="60"/>
      <c r="DL702" s="60"/>
      <c r="DM702" s="60"/>
      <c r="DN702" s="60"/>
      <c r="DO702" s="60"/>
      <c r="DP702" s="60"/>
      <c r="DQ702" s="60"/>
      <c r="DR702" s="60"/>
      <c r="DS702" s="60"/>
      <c r="DT702" s="60"/>
      <c r="DU702" s="60"/>
      <c r="DV702" s="60"/>
      <c r="DW702" s="60"/>
      <c r="DX702" s="60"/>
      <c r="DY702" s="60"/>
      <c r="DZ702" s="60"/>
      <c r="EA702" s="60"/>
      <c r="EB702" s="60"/>
      <c r="EC702" s="60"/>
      <c r="ED702" s="60"/>
      <c r="EE702" s="60"/>
      <c r="EF702" s="60"/>
      <c r="EG702" s="60"/>
      <c r="EH702" s="60"/>
      <c r="EI702" s="60"/>
      <c r="EJ702" s="60"/>
      <c r="EK702" s="60"/>
      <c r="EL702" s="60"/>
      <c r="EM702" s="60"/>
      <c r="EN702" s="60"/>
      <c r="EO702" s="60"/>
      <c r="EP702" s="60"/>
      <c r="EQ702" s="60"/>
      <c r="ER702" s="60"/>
      <c r="ES702" s="60"/>
      <c r="ET702" s="60"/>
      <c r="EU702" s="60"/>
      <c r="EV702" s="60"/>
      <c r="EW702" s="60"/>
      <c r="EX702" s="60"/>
      <c r="EY702" s="60"/>
      <c r="EZ702" s="60"/>
      <c r="FA702" s="60"/>
      <c r="FB702" s="60"/>
      <c r="FC702" s="60"/>
      <c r="FD702" s="60"/>
      <c r="FE702" s="60"/>
      <c r="FF702" s="60"/>
      <c r="FG702" s="60"/>
      <c r="FH702" s="60"/>
      <c r="FI702" s="60"/>
      <c r="FJ702" s="60"/>
      <c r="FK702" s="60"/>
      <c r="FL702" s="60"/>
      <c r="FM702" s="60"/>
      <c r="FN702" s="60"/>
      <c r="FO702" s="60"/>
      <c r="FP702" s="60"/>
      <c r="FQ702" s="60"/>
      <c r="FR702" s="60"/>
      <c r="FS702" s="60"/>
      <c r="FT702" s="60"/>
      <c r="FU702" s="60"/>
      <c r="FV702" s="60"/>
      <c r="FW702" s="60"/>
      <c r="FX702" s="60"/>
      <c r="FY702" s="60"/>
      <c r="FZ702" s="60"/>
      <c r="GA702" s="60"/>
      <c r="GB702" s="60"/>
      <c r="GC702" s="60"/>
      <c r="GD702" s="60"/>
      <c r="GE702" s="60"/>
    </row>
    <row r="703" spans="1:187" ht="17.25" customHeight="1">
      <c r="A703" s="16"/>
      <c r="B703" s="59"/>
      <c r="C703" s="59"/>
      <c r="D703" s="59"/>
      <c r="E703" s="59"/>
      <c r="F703" s="59"/>
      <c r="G703" s="59"/>
      <c r="H703" s="58"/>
      <c r="I703" s="59"/>
      <c r="J703" s="59"/>
      <c r="K703" s="59"/>
      <c r="L703" s="59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60"/>
      <c r="BS703" s="60"/>
      <c r="BT703" s="60"/>
      <c r="BU703" s="60"/>
      <c r="BV703" s="60"/>
      <c r="BW703" s="60"/>
      <c r="BX703" s="60"/>
      <c r="BY703" s="60"/>
      <c r="BZ703" s="60"/>
      <c r="CA703" s="60"/>
      <c r="CB703" s="60"/>
      <c r="CC703" s="60"/>
      <c r="CD703" s="60"/>
      <c r="CE703" s="60"/>
      <c r="CF703" s="60"/>
      <c r="CG703" s="60"/>
      <c r="CH703" s="60"/>
      <c r="CI703" s="60"/>
      <c r="CJ703" s="60"/>
      <c r="CK703" s="60"/>
      <c r="CL703" s="60"/>
      <c r="CM703" s="60"/>
      <c r="CN703" s="60"/>
      <c r="CO703" s="60"/>
      <c r="CP703" s="60"/>
      <c r="CQ703" s="60"/>
      <c r="CR703" s="60"/>
      <c r="CS703" s="60"/>
      <c r="CT703" s="60"/>
      <c r="CU703" s="60"/>
      <c r="CV703" s="60"/>
      <c r="CW703" s="60"/>
      <c r="CX703" s="60"/>
      <c r="CY703" s="60"/>
      <c r="CZ703" s="60"/>
      <c r="DA703" s="60"/>
      <c r="DB703" s="60"/>
      <c r="DC703" s="60"/>
      <c r="DD703" s="60"/>
      <c r="DE703" s="60"/>
      <c r="DF703" s="60"/>
      <c r="DG703" s="60"/>
      <c r="DH703" s="60"/>
      <c r="DI703" s="60"/>
      <c r="DJ703" s="60"/>
      <c r="DK703" s="60"/>
      <c r="DL703" s="60"/>
      <c r="DM703" s="60"/>
      <c r="DN703" s="60"/>
      <c r="DO703" s="60"/>
      <c r="DP703" s="60"/>
      <c r="DQ703" s="60"/>
      <c r="DR703" s="60"/>
      <c r="DS703" s="60"/>
      <c r="DT703" s="60"/>
      <c r="DU703" s="60"/>
      <c r="DV703" s="60"/>
      <c r="DW703" s="60"/>
      <c r="DX703" s="60"/>
      <c r="DY703" s="60"/>
      <c r="DZ703" s="60"/>
      <c r="EA703" s="60"/>
      <c r="EB703" s="60"/>
      <c r="EC703" s="60"/>
      <c r="ED703" s="60"/>
      <c r="EE703" s="60"/>
      <c r="EF703" s="60"/>
      <c r="EG703" s="60"/>
      <c r="EH703" s="60"/>
      <c r="EI703" s="60"/>
      <c r="EJ703" s="60"/>
      <c r="EK703" s="60"/>
      <c r="EL703" s="60"/>
      <c r="EM703" s="60"/>
      <c r="EN703" s="60"/>
      <c r="EO703" s="60"/>
      <c r="EP703" s="60"/>
      <c r="EQ703" s="60"/>
      <c r="ER703" s="60"/>
      <c r="ES703" s="60"/>
      <c r="ET703" s="60"/>
      <c r="EU703" s="60"/>
      <c r="EV703" s="60"/>
      <c r="EW703" s="60"/>
      <c r="EX703" s="60"/>
      <c r="EY703" s="60"/>
      <c r="EZ703" s="60"/>
      <c r="FA703" s="60"/>
      <c r="FB703" s="60"/>
      <c r="FC703" s="60"/>
      <c r="FD703" s="60"/>
      <c r="FE703" s="60"/>
      <c r="FF703" s="60"/>
      <c r="FG703" s="60"/>
      <c r="FH703" s="60"/>
      <c r="FI703" s="60"/>
      <c r="FJ703" s="60"/>
      <c r="FK703" s="60"/>
      <c r="FL703" s="60"/>
      <c r="FM703" s="60"/>
      <c r="FN703" s="60"/>
      <c r="FO703" s="60"/>
      <c r="FP703" s="60"/>
      <c r="FQ703" s="60"/>
      <c r="FR703" s="60"/>
      <c r="FS703" s="60"/>
      <c r="FT703" s="60"/>
      <c r="FU703" s="60"/>
      <c r="FV703" s="60"/>
      <c r="FW703" s="60"/>
      <c r="FX703" s="60"/>
      <c r="FY703" s="60"/>
      <c r="FZ703" s="60"/>
      <c r="GA703" s="60"/>
      <c r="GB703" s="60"/>
      <c r="GC703" s="60"/>
      <c r="GD703" s="60"/>
      <c r="GE703" s="60"/>
    </row>
    <row r="704" spans="1:187" ht="17.25" customHeight="1">
      <c r="A704" s="16"/>
      <c r="B704" s="59"/>
      <c r="C704" s="59"/>
      <c r="D704" s="59"/>
      <c r="E704" s="59"/>
      <c r="F704" s="59"/>
      <c r="G704" s="59"/>
      <c r="H704" s="58"/>
      <c r="I704" s="59"/>
      <c r="J704" s="59"/>
      <c r="K704" s="59"/>
      <c r="L704" s="59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60"/>
      <c r="BC704" s="60"/>
      <c r="BD704" s="60"/>
      <c r="BE704" s="60"/>
      <c r="BF704" s="60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0"/>
      <c r="BR704" s="60"/>
      <c r="BS704" s="60"/>
      <c r="BT704" s="60"/>
      <c r="BU704" s="60"/>
      <c r="BV704" s="60"/>
      <c r="BW704" s="60"/>
      <c r="BX704" s="60"/>
      <c r="BY704" s="60"/>
      <c r="BZ704" s="60"/>
      <c r="CA704" s="60"/>
      <c r="CB704" s="60"/>
      <c r="CC704" s="60"/>
      <c r="CD704" s="60"/>
      <c r="CE704" s="60"/>
      <c r="CF704" s="60"/>
      <c r="CG704" s="60"/>
      <c r="CH704" s="60"/>
      <c r="CI704" s="60"/>
      <c r="CJ704" s="60"/>
      <c r="CK704" s="60"/>
      <c r="CL704" s="60"/>
      <c r="CM704" s="60"/>
      <c r="CN704" s="60"/>
      <c r="CO704" s="60"/>
      <c r="CP704" s="60"/>
      <c r="CQ704" s="60"/>
      <c r="CR704" s="60"/>
      <c r="CS704" s="60"/>
      <c r="CT704" s="60"/>
      <c r="CU704" s="60"/>
      <c r="CV704" s="60"/>
      <c r="CW704" s="60"/>
      <c r="CX704" s="60"/>
      <c r="CY704" s="60"/>
      <c r="CZ704" s="60"/>
      <c r="DA704" s="60"/>
      <c r="DB704" s="60"/>
      <c r="DC704" s="60"/>
      <c r="DD704" s="60"/>
      <c r="DE704" s="60"/>
      <c r="DF704" s="60"/>
      <c r="DG704" s="60"/>
      <c r="DH704" s="60"/>
      <c r="DI704" s="60"/>
      <c r="DJ704" s="60"/>
      <c r="DK704" s="60"/>
      <c r="DL704" s="60"/>
      <c r="DM704" s="60"/>
      <c r="DN704" s="60"/>
      <c r="DO704" s="60"/>
      <c r="DP704" s="60"/>
      <c r="DQ704" s="60"/>
      <c r="DR704" s="60"/>
      <c r="DS704" s="60"/>
      <c r="DT704" s="60"/>
      <c r="DU704" s="60"/>
      <c r="DV704" s="60"/>
      <c r="DW704" s="60"/>
      <c r="DX704" s="60"/>
      <c r="DY704" s="60"/>
      <c r="DZ704" s="60"/>
      <c r="EA704" s="60"/>
      <c r="EB704" s="60"/>
      <c r="EC704" s="60"/>
      <c r="ED704" s="60"/>
      <c r="EE704" s="60"/>
      <c r="EF704" s="60"/>
      <c r="EG704" s="60"/>
      <c r="EH704" s="60"/>
      <c r="EI704" s="60"/>
      <c r="EJ704" s="60"/>
      <c r="EK704" s="60"/>
      <c r="EL704" s="60"/>
      <c r="EM704" s="60"/>
      <c r="EN704" s="60"/>
      <c r="EO704" s="60"/>
      <c r="EP704" s="60"/>
      <c r="EQ704" s="60"/>
      <c r="ER704" s="60"/>
      <c r="ES704" s="60"/>
      <c r="ET704" s="60"/>
      <c r="EU704" s="60"/>
      <c r="EV704" s="60"/>
      <c r="EW704" s="60"/>
      <c r="EX704" s="60"/>
      <c r="EY704" s="60"/>
      <c r="EZ704" s="60"/>
      <c r="FA704" s="60"/>
      <c r="FB704" s="60"/>
      <c r="FC704" s="60"/>
      <c r="FD704" s="60"/>
      <c r="FE704" s="60"/>
      <c r="FF704" s="60"/>
      <c r="FG704" s="60"/>
      <c r="FH704" s="60"/>
      <c r="FI704" s="60"/>
      <c r="FJ704" s="60"/>
      <c r="FK704" s="60"/>
      <c r="FL704" s="60"/>
      <c r="FM704" s="60"/>
      <c r="FN704" s="60"/>
      <c r="FO704" s="60"/>
      <c r="FP704" s="60"/>
      <c r="FQ704" s="60"/>
      <c r="FR704" s="60"/>
      <c r="FS704" s="60"/>
      <c r="FT704" s="60"/>
      <c r="FU704" s="60"/>
      <c r="FV704" s="60"/>
      <c r="FW704" s="60"/>
      <c r="FX704" s="60"/>
      <c r="FY704" s="60"/>
      <c r="FZ704" s="60"/>
      <c r="GA704" s="60"/>
      <c r="GB704" s="60"/>
      <c r="GC704" s="60"/>
      <c r="GD704" s="60"/>
      <c r="GE704" s="60"/>
    </row>
    <row r="705" spans="1:187" ht="17.25" customHeight="1">
      <c r="A705" s="16"/>
      <c r="B705" s="59"/>
      <c r="C705" s="59"/>
      <c r="D705" s="59"/>
      <c r="E705" s="59"/>
      <c r="F705" s="59"/>
      <c r="G705" s="59"/>
      <c r="H705" s="58"/>
      <c r="I705" s="59"/>
      <c r="J705" s="59"/>
      <c r="K705" s="59"/>
      <c r="L705" s="59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60"/>
      <c r="BC705" s="60"/>
      <c r="BD705" s="60"/>
      <c r="BE705" s="60"/>
      <c r="BF705" s="60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0"/>
      <c r="BR705" s="60"/>
      <c r="BS705" s="60"/>
      <c r="BT705" s="60"/>
      <c r="BU705" s="60"/>
      <c r="BV705" s="60"/>
      <c r="BW705" s="60"/>
      <c r="BX705" s="60"/>
      <c r="BY705" s="60"/>
      <c r="BZ705" s="60"/>
      <c r="CA705" s="60"/>
      <c r="CB705" s="60"/>
      <c r="CC705" s="60"/>
      <c r="CD705" s="60"/>
      <c r="CE705" s="60"/>
      <c r="CF705" s="60"/>
      <c r="CG705" s="60"/>
      <c r="CH705" s="60"/>
      <c r="CI705" s="60"/>
      <c r="CJ705" s="60"/>
      <c r="CK705" s="60"/>
      <c r="CL705" s="60"/>
      <c r="CM705" s="60"/>
      <c r="CN705" s="60"/>
      <c r="CO705" s="60"/>
      <c r="CP705" s="60"/>
      <c r="CQ705" s="60"/>
      <c r="CR705" s="60"/>
      <c r="CS705" s="60"/>
      <c r="CT705" s="60"/>
      <c r="CU705" s="60"/>
      <c r="CV705" s="60"/>
      <c r="CW705" s="60"/>
      <c r="CX705" s="60"/>
      <c r="CY705" s="60"/>
      <c r="CZ705" s="60"/>
      <c r="DA705" s="60"/>
      <c r="DB705" s="60"/>
      <c r="DC705" s="60"/>
      <c r="DD705" s="60"/>
      <c r="DE705" s="60"/>
      <c r="DF705" s="60"/>
      <c r="DG705" s="60"/>
      <c r="DH705" s="60"/>
      <c r="DI705" s="60"/>
      <c r="DJ705" s="60"/>
      <c r="DK705" s="60"/>
      <c r="DL705" s="60"/>
      <c r="DM705" s="60"/>
      <c r="DN705" s="60"/>
      <c r="DO705" s="60"/>
      <c r="DP705" s="60"/>
      <c r="DQ705" s="60"/>
      <c r="DR705" s="60"/>
      <c r="DS705" s="60"/>
      <c r="DT705" s="60"/>
      <c r="DU705" s="60"/>
      <c r="DV705" s="60"/>
      <c r="DW705" s="60"/>
      <c r="DX705" s="60"/>
      <c r="DY705" s="60"/>
      <c r="DZ705" s="60"/>
      <c r="EA705" s="60"/>
      <c r="EB705" s="60"/>
      <c r="EC705" s="60"/>
      <c r="ED705" s="60"/>
      <c r="EE705" s="60"/>
      <c r="EF705" s="60"/>
      <c r="EG705" s="60"/>
      <c r="EH705" s="60"/>
      <c r="EI705" s="60"/>
      <c r="EJ705" s="60"/>
      <c r="EK705" s="60"/>
      <c r="EL705" s="60"/>
      <c r="EM705" s="60"/>
      <c r="EN705" s="60"/>
      <c r="EO705" s="60"/>
      <c r="EP705" s="60"/>
      <c r="EQ705" s="60"/>
      <c r="ER705" s="60"/>
      <c r="ES705" s="60"/>
      <c r="ET705" s="60"/>
      <c r="EU705" s="60"/>
      <c r="EV705" s="60"/>
      <c r="EW705" s="60"/>
      <c r="EX705" s="60"/>
      <c r="EY705" s="60"/>
      <c r="EZ705" s="60"/>
      <c r="FA705" s="60"/>
      <c r="FB705" s="60"/>
      <c r="FC705" s="60"/>
      <c r="FD705" s="60"/>
      <c r="FE705" s="60"/>
      <c r="FF705" s="60"/>
      <c r="FG705" s="60"/>
      <c r="FH705" s="60"/>
      <c r="FI705" s="60"/>
      <c r="FJ705" s="60"/>
      <c r="FK705" s="60"/>
      <c r="FL705" s="60"/>
      <c r="FM705" s="60"/>
      <c r="FN705" s="60"/>
      <c r="FO705" s="60"/>
      <c r="FP705" s="60"/>
      <c r="FQ705" s="60"/>
      <c r="FR705" s="60"/>
      <c r="FS705" s="60"/>
      <c r="FT705" s="60"/>
      <c r="FU705" s="60"/>
      <c r="FV705" s="60"/>
      <c r="FW705" s="60"/>
      <c r="FX705" s="60"/>
      <c r="FY705" s="60"/>
      <c r="FZ705" s="60"/>
      <c r="GA705" s="60"/>
      <c r="GB705" s="60"/>
      <c r="GC705" s="60"/>
      <c r="GD705" s="60"/>
      <c r="GE705" s="60"/>
    </row>
    <row r="706" spans="1:187" ht="17.25" customHeight="1">
      <c r="A706" s="16"/>
      <c r="B706" s="59"/>
      <c r="C706" s="59"/>
      <c r="D706" s="59"/>
      <c r="E706" s="59"/>
      <c r="F706" s="59"/>
      <c r="G706" s="59"/>
      <c r="H706" s="58"/>
      <c r="I706" s="59"/>
      <c r="J706" s="59"/>
      <c r="K706" s="59"/>
      <c r="L706" s="59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60"/>
      <c r="BC706" s="60"/>
      <c r="BD706" s="60"/>
      <c r="BE706" s="60"/>
      <c r="BF706" s="60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0"/>
      <c r="BR706" s="60"/>
      <c r="BS706" s="60"/>
      <c r="BT706" s="60"/>
      <c r="BU706" s="60"/>
      <c r="BV706" s="60"/>
      <c r="BW706" s="60"/>
      <c r="BX706" s="60"/>
      <c r="BY706" s="60"/>
      <c r="BZ706" s="60"/>
      <c r="CA706" s="60"/>
      <c r="CB706" s="60"/>
      <c r="CC706" s="60"/>
      <c r="CD706" s="60"/>
      <c r="CE706" s="60"/>
      <c r="CF706" s="60"/>
      <c r="CG706" s="60"/>
      <c r="CH706" s="60"/>
      <c r="CI706" s="60"/>
      <c r="CJ706" s="60"/>
      <c r="CK706" s="60"/>
      <c r="CL706" s="60"/>
      <c r="CM706" s="60"/>
      <c r="CN706" s="60"/>
      <c r="CO706" s="60"/>
      <c r="CP706" s="60"/>
      <c r="CQ706" s="60"/>
      <c r="CR706" s="60"/>
      <c r="CS706" s="60"/>
      <c r="CT706" s="60"/>
      <c r="CU706" s="60"/>
      <c r="CV706" s="60"/>
      <c r="CW706" s="60"/>
      <c r="CX706" s="60"/>
      <c r="CY706" s="60"/>
      <c r="CZ706" s="60"/>
      <c r="DA706" s="60"/>
      <c r="DB706" s="60"/>
      <c r="DC706" s="60"/>
      <c r="DD706" s="60"/>
      <c r="DE706" s="60"/>
      <c r="DF706" s="60"/>
      <c r="DG706" s="60"/>
      <c r="DH706" s="60"/>
      <c r="DI706" s="60"/>
      <c r="DJ706" s="60"/>
      <c r="DK706" s="60"/>
      <c r="DL706" s="60"/>
      <c r="DM706" s="60"/>
      <c r="DN706" s="60"/>
      <c r="DO706" s="60"/>
      <c r="DP706" s="60"/>
      <c r="DQ706" s="60"/>
      <c r="DR706" s="60"/>
      <c r="DS706" s="60"/>
      <c r="DT706" s="60"/>
      <c r="DU706" s="60"/>
      <c r="DV706" s="60"/>
      <c r="DW706" s="60"/>
      <c r="DX706" s="60"/>
      <c r="DY706" s="60"/>
      <c r="DZ706" s="60"/>
      <c r="EA706" s="60"/>
      <c r="EB706" s="60"/>
      <c r="EC706" s="60"/>
      <c r="ED706" s="60"/>
      <c r="EE706" s="60"/>
      <c r="EF706" s="60"/>
      <c r="EG706" s="60"/>
      <c r="EH706" s="60"/>
      <c r="EI706" s="60"/>
      <c r="EJ706" s="60"/>
      <c r="EK706" s="60"/>
      <c r="EL706" s="60"/>
      <c r="EM706" s="60"/>
      <c r="EN706" s="60"/>
      <c r="EO706" s="60"/>
      <c r="EP706" s="60"/>
      <c r="EQ706" s="60"/>
      <c r="ER706" s="60"/>
      <c r="ES706" s="60"/>
      <c r="ET706" s="60"/>
      <c r="EU706" s="60"/>
      <c r="EV706" s="60"/>
      <c r="EW706" s="60"/>
      <c r="EX706" s="60"/>
      <c r="EY706" s="60"/>
      <c r="EZ706" s="60"/>
      <c r="FA706" s="60"/>
      <c r="FB706" s="60"/>
      <c r="FC706" s="60"/>
      <c r="FD706" s="60"/>
      <c r="FE706" s="60"/>
      <c r="FF706" s="60"/>
      <c r="FG706" s="60"/>
      <c r="FH706" s="60"/>
      <c r="FI706" s="60"/>
      <c r="FJ706" s="60"/>
      <c r="FK706" s="60"/>
      <c r="FL706" s="60"/>
      <c r="FM706" s="60"/>
      <c r="FN706" s="60"/>
      <c r="FO706" s="60"/>
      <c r="FP706" s="60"/>
      <c r="FQ706" s="60"/>
      <c r="FR706" s="60"/>
      <c r="FS706" s="60"/>
      <c r="FT706" s="60"/>
      <c r="FU706" s="60"/>
      <c r="FV706" s="60"/>
      <c r="FW706" s="60"/>
      <c r="FX706" s="60"/>
      <c r="FY706" s="60"/>
      <c r="FZ706" s="60"/>
      <c r="GA706" s="60"/>
      <c r="GB706" s="60"/>
      <c r="GC706" s="60"/>
      <c r="GD706" s="60"/>
      <c r="GE706" s="60"/>
    </row>
    <row r="707" spans="1:187" ht="17.25" customHeight="1">
      <c r="A707" s="16"/>
      <c r="B707" s="59"/>
      <c r="C707" s="59"/>
      <c r="D707" s="59"/>
      <c r="E707" s="59"/>
      <c r="F707" s="59"/>
      <c r="G707" s="59"/>
      <c r="H707" s="58"/>
      <c r="I707" s="59"/>
      <c r="J707" s="59"/>
      <c r="K707" s="59"/>
      <c r="L707" s="59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60"/>
      <c r="BC707" s="60"/>
      <c r="BD707" s="60"/>
      <c r="BE707" s="60"/>
      <c r="BF707" s="60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0"/>
      <c r="BR707" s="60"/>
      <c r="BS707" s="60"/>
      <c r="BT707" s="60"/>
      <c r="BU707" s="60"/>
      <c r="BV707" s="60"/>
      <c r="BW707" s="60"/>
      <c r="BX707" s="60"/>
      <c r="BY707" s="60"/>
      <c r="BZ707" s="60"/>
      <c r="CA707" s="60"/>
      <c r="CB707" s="60"/>
      <c r="CC707" s="60"/>
      <c r="CD707" s="60"/>
      <c r="CE707" s="60"/>
      <c r="CF707" s="60"/>
      <c r="CG707" s="60"/>
      <c r="CH707" s="60"/>
      <c r="CI707" s="60"/>
      <c r="CJ707" s="60"/>
      <c r="CK707" s="60"/>
      <c r="CL707" s="60"/>
      <c r="CM707" s="60"/>
      <c r="CN707" s="60"/>
      <c r="CO707" s="60"/>
      <c r="CP707" s="60"/>
      <c r="CQ707" s="60"/>
      <c r="CR707" s="60"/>
      <c r="CS707" s="60"/>
      <c r="CT707" s="60"/>
      <c r="CU707" s="60"/>
      <c r="CV707" s="60"/>
      <c r="CW707" s="60"/>
      <c r="CX707" s="60"/>
      <c r="CY707" s="60"/>
      <c r="CZ707" s="60"/>
      <c r="DA707" s="60"/>
      <c r="DB707" s="60"/>
      <c r="DC707" s="60"/>
      <c r="DD707" s="60"/>
      <c r="DE707" s="60"/>
      <c r="DF707" s="60"/>
      <c r="DG707" s="60"/>
      <c r="DH707" s="60"/>
      <c r="DI707" s="60"/>
      <c r="DJ707" s="60"/>
      <c r="DK707" s="60"/>
      <c r="DL707" s="60"/>
      <c r="DM707" s="60"/>
      <c r="DN707" s="60"/>
      <c r="DO707" s="60"/>
      <c r="DP707" s="60"/>
      <c r="DQ707" s="60"/>
      <c r="DR707" s="60"/>
      <c r="DS707" s="60"/>
      <c r="DT707" s="60"/>
      <c r="DU707" s="60"/>
      <c r="DV707" s="60"/>
      <c r="DW707" s="60"/>
      <c r="DX707" s="60"/>
      <c r="DY707" s="60"/>
      <c r="DZ707" s="60"/>
      <c r="EA707" s="60"/>
      <c r="EB707" s="60"/>
      <c r="EC707" s="60"/>
      <c r="ED707" s="60"/>
      <c r="EE707" s="60"/>
      <c r="EF707" s="60"/>
      <c r="EG707" s="60"/>
      <c r="EH707" s="60"/>
      <c r="EI707" s="60"/>
      <c r="EJ707" s="60"/>
      <c r="EK707" s="60"/>
      <c r="EL707" s="60"/>
      <c r="EM707" s="60"/>
      <c r="EN707" s="60"/>
      <c r="EO707" s="60"/>
      <c r="EP707" s="60"/>
      <c r="EQ707" s="60"/>
      <c r="ER707" s="60"/>
      <c r="ES707" s="60"/>
      <c r="ET707" s="60"/>
      <c r="EU707" s="60"/>
      <c r="EV707" s="60"/>
      <c r="EW707" s="60"/>
      <c r="EX707" s="60"/>
      <c r="EY707" s="60"/>
      <c r="EZ707" s="60"/>
      <c r="FA707" s="60"/>
      <c r="FB707" s="60"/>
      <c r="FC707" s="60"/>
      <c r="FD707" s="60"/>
      <c r="FE707" s="60"/>
      <c r="FF707" s="60"/>
      <c r="FG707" s="60"/>
      <c r="FH707" s="60"/>
      <c r="FI707" s="60"/>
      <c r="FJ707" s="60"/>
      <c r="FK707" s="60"/>
      <c r="FL707" s="60"/>
      <c r="FM707" s="60"/>
      <c r="FN707" s="60"/>
      <c r="FO707" s="60"/>
      <c r="FP707" s="60"/>
      <c r="FQ707" s="60"/>
      <c r="FR707" s="60"/>
      <c r="FS707" s="60"/>
      <c r="FT707" s="60"/>
      <c r="FU707" s="60"/>
      <c r="FV707" s="60"/>
      <c r="FW707" s="60"/>
      <c r="FX707" s="60"/>
      <c r="FY707" s="60"/>
      <c r="FZ707" s="60"/>
      <c r="GA707" s="60"/>
      <c r="GB707" s="60"/>
      <c r="GC707" s="60"/>
      <c r="GD707" s="60"/>
      <c r="GE707" s="60"/>
    </row>
    <row r="708" spans="1:187" ht="17.25" customHeight="1">
      <c r="A708" s="16"/>
      <c r="B708" s="59"/>
      <c r="C708" s="59"/>
      <c r="D708" s="59"/>
      <c r="E708" s="59"/>
      <c r="F708" s="59"/>
      <c r="G708" s="59"/>
      <c r="H708" s="58"/>
      <c r="I708" s="59"/>
      <c r="J708" s="59"/>
      <c r="K708" s="59"/>
      <c r="L708" s="59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60"/>
      <c r="BS708" s="60"/>
      <c r="BT708" s="60"/>
      <c r="BU708" s="60"/>
      <c r="BV708" s="60"/>
      <c r="BW708" s="60"/>
      <c r="BX708" s="60"/>
      <c r="BY708" s="60"/>
      <c r="BZ708" s="60"/>
      <c r="CA708" s="60"/>
      <c r="CB708" s="60"/>
      <c r="CC708" s="60"/>
      <c r="CD708" s="60"/>
      <c r="CE708" s="60"/>
      <c r="CF708" s="60"/>
      <c r="CG708" s="60"/>
      <c r="CH708" s="60"/>
      <c r="CI708" s="60"/>
      <c r="CJ708" s="60"/>
      <c r="CK708" s="60"/>
      <c r="CL708" s="60"/>
      <c r="CM708" s="60"/>
      <c r="CN708" s="60"/>
      <c r="CO708" s="60"/>
      <c r="CP708" s="60"/>
      <c r="CQ708" s="60"/>
      <c r="CR708" s="60"/>
      <c r="CS708" s="60"/>
      <c r="CT708" s="60"/>
      <c r="CU708" s="60"/>
      <c r="CV708" s="60"/>
      <c r="CW708" s="60"/>
      <c r="CX708" s="60"/>
      <c r="CY708" s="60"/>
      <c r="CZ708" s="60"/>
      <c r="DA708" s="60"/>
      <c r="DB708" s="60"/>
      <c r="DC708" s="60"/>
      <c r="DD708" s="60"/>
      <c r="DE708" s="60"/>
      <c r="DF708" s="60"/>
      <c r="DG708" s="60"/>
      <c r="DH708" s="60"/>
      <c r="DI708" s="60"/>
      <c r="DJ708" s="60"/>
      <c r="DK708" s="60"/>
      <c r="DL708" s="60"/>
      <c r="DM708" s="60"/>
      <c r="DN708" s="60"/>
      <c r="DO708" s="60"/>
      <c r="DP708" s="60"/>
      <c r="DQ708" s="60"/>
      <c r="DR708" s="60"/>
      <c r="DS708" s="60"/>
      <c r="DT708" s="60"/>
      <c r="DU708" s="60"/>
      <c r="DV708" s="60"/>
      <c r="DW708" s="60"/>
      <c r="DX708" s="60"/>
      <c r="DY708" s="60"/>
      <c r="DZ708" s="60"/>
      <c r="EA708" s="60"/>
      <c r="EB708" s="60"/>
      <c r="EC708" s="60"/>
      <c r="ED708" s="60"/>
      <c r="EE708" s="60"/>
      <c r="EF708" s="60"/>
      <c r="EG708" s="60"/>
      <c r="EH708" s="60"/>
      <c r="EI708" s="60"/>
      <c r="EJ708" s="60"/>
      <c r="EK708" s="60"/>
      <c r="EL708" s="60"/>
      <c r="EM708" s="60"/>
      <c r="EN708" s="60"/>
      <c r="EO708" s="60"/>
      <c r="EP708" s="60"/>
      <c r="EQ708" s="60"/>
      <c r="ER708" s="60"/>
      <c r="ES708" s="60"/>
      <c r="ET708" s="60"/>
      <c r="EU708" s="60"/>
      <c r="EV708" s="60"/>
      <c r="EW708" s="60"/>
      <c r="EX708" s="60"/>
      <c r="EY708" s="60"/>
      <c r="EZ708" s="60"/>
      <c r="FA708" s="60"/>
      <c r="FB708" s="60"/>
      <c r="FC708" s="60"/>
      <c r="FD708" s="60"/>
      <c r="FE708" s="60"/>
      <c r="FF708" s="60"/>
      <c r="FG708" s="60"/>
      <c r="FH708" s="60"/>
      <c r="FI708" s="60"/>
      <c r="FJ708" s="60"/>
      <c r="FK708" s="60"/>
      <c r="FL708" s="60"/>
      <c r="FM708" s="60"/>
      <c r="FN708" s="60"/>
      <c r="FO708" s="60"/>
      <c r="FP708" s="60"/>
      <c r="FQ708" s="60"/>
      <c r="FR708" s="60"/>
      <c r="FS708" s="60"/>
      <c r="FT708" s="60"/>
      <c r="FU708" s="60"/>
      <c r="FV708" s="60"/>
      <c r="FW708" s="60"/>
      <c r="FX708" s="60"/>
      <c r="FY708" s="60"/>
      <c r="FZ708" s="60"/>
      <c r="GA708" s="60"/>
      <c r="GB708" s="60"/>
      <c r="GC708" s="60"/>
      <c r="GD708" s="60"/>
      <c r="GE708" s="60"/>
    </row>
    <row r="709" spans="1:187" ht="17.25" customHeight="1">
      <c r="A709" s="16"/>
      <c r="B709" s="59"/>
      <c r="C709" s="59"/>
      <c r="D709" s="59"/>
      <c r="E709" s="59"/>
      <c r="F709" s="59"/>
      <c r="G709" s="59"/>
      <c r="H709" s="58"/>
      <c r="I709" s="59"/>
      <c r="J709" s="59"/>
      <c r="K709" s="59"/>
      <c r="L709" s="59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60"/>
      <c r="BS709" s="60"/>
      <c r="BT709" s="60"/>
      <c r="BU709" s="60"/>
      <c r="BV709" s="60"/>
      <c r="BW709" s="60"/>
      <c r="BX709" s="60"/>
      <c r="BY709" s="60"/>
      <c r="BZ709" s="60"/>
      <c r="CA709" s="60"/>
      <c r="CB709" s="60"/>
      <c r="CC709" s="60"/>
      <c r="CD709" s="60"/>
      <c r="CE709" s="60"/>
      <c r="CF709" s="60"/>
      <c r="CG709" s="60"/>
      <c r="CH709" s="60"/>
      <c r="CI709" s="60"/>
      <c r="CJ709" s="60"/>
      <c r="CK709" s="60"/>
      <c r="CL709" s="60"/>
      <c r="CM709" s="60"/>
      <c r="CN709" s="60"/>
      <c r="CO709" s="60"/>
      <c r="CP709" s="60"/>
      <c r="CQ709" s="60"/>
      <c r="CR709" s="60"/>
      <c r="CS709" s="60"/>
      <c r="CT709" s="60"/>
      <c r="CU709" s="60"/>
      <c r="CV709" s="60"/>
      <c r="CW709" s="60"/>
      <c r="CX709" s="60"/>
      <c r="CY709" s="60"/>
      <c r="CZ709" s="60"/>
      <c r="DA709" s="60"/>
      <c r="DB709" s="60"/>
      <c r="DC709" s="60"/>
      <c r="DD709" s="60"/>
      <c r="DE709" s="60"/>
      <c r="DF709" s="60"/>
      <c r="DG709" s="60"/>
      <c r="DH709" s="60"/>
      <c r="DI709" s="60"/>
      <c r="DJ709" s="60"/>
      <c r="DK709" s="60"/>
      <c r="DL709" s="60"/>
      <c r="DM709" s="60"/>
      <c r="DN709" s="60"/>
      <c r="DO709" s="60"/>
      <c r="DP709" s="60"/>
      <c r="DQ709" s="60"/>
      <c r="DR709" s="60"/>
      <c r="DS709" s="60"/>
      <c r="DT709" s="60"/>
      <c r="DU709" s="60"/>
      <c r="DV709" s="60"/>
      <c r="DW709" s="60"/>
      <c r="DX709" s="60"/>
      <c r="DY709" s="60"/>
      <c r="DZ709" s="60"/>
      <c r="EA709" s="60"/>
      <c r="EB709" s="60"/>
      <c r="EC709" s="60"/>
      <c r="ED709" s="60"/>
      <c r="EE709" s="60"/>
      <c r="EF709" s="60"/>
      <c r="EG709" s="60"/>
      <c r="EH709" s="60"/>
      <c r="EI709" s="60"/>
      <c r="EJ709" s="60"/>
      <c r="EK709" s="60"/>
      <c r="EL709" s="60"/>
      <c r="EM709" s="60"/>
      <c r="EN709" s="60"/>
      <c r="EO709" s="60"/>
      <c r="EP709" s="60"/>
      <c r="EQ709" s="60"/>
      <c r="ER709" s="60"/>
      <c r="ES709" s="60"/>
      <c r="ET709" s="60"/>
      <c r="EU709" s="60"/>
      <c r="EV709" s="60"/>
      <c r="EW709" s="60"/>
      <c r="EX709" s="60"/>
      <c r="EY709" s="60"/>
      <c r="EZ709" s="60"/>
      <c r="FA709" s="60"/>
      <c r="FB709" s="60"/>
      <c r="FC709" s="60"/>
      <c r="FD709" s="60"/>
      <c r="FE709" s="60"/>
      <c r="FF709" s="60"/>
      <c r="FG709" s="60"/>
      <c r="FH709" s="60"/>
      <c r="FI709" s="60"/>
      <c r="FJ709" s="60"/>
      <c r="FK709" s="60"/>
      <c r="FL709" s="60"/>
      <c r="FM709" s="60"/>
      <c r="FN709" s="60"/>
      <c r="FO709" s="60"/>
      <c r="FP709" s="60"/>
      <c r="FQ709" s="60"/>
      <c r="FR709" s="60"/>
      <c r="FS709" s="60"/>
      <c r="FT709" s="60"/>
      <c r="FU709" s="60"/>
      <c r="FV709" s="60"/>
      <c r="FW709" s="60"/>
      <c r="FX709" s="60"/>
      <c r="FY709" s="60"/>
      <c r="FZ709" s="60"/>
      <c r="GA709" s="60"/>
      <c r="GB709" s="60"/>
      <c r="GC709" s="60"/>
      <c r="GD709" s="60"/>
      <c r="GE709" s="60"/>
    </row>
    <row r="710" spans="1:187" ht="17.25" customHeight="1">
      <c r="A710" s="16"/>
      <c r="B710" s="59"/>
      <c r="C710" s="59"/>
      <c r="D710" s="59"/>
      <c r="E710" s="59"/>
      <c r="F710" s="59"/>
      <c r="G710" s="59"/>
      <c r="H710" s="58"/>
      <c r="I710" s="59"/>
      <c r="J710" s="59"/>
      <c r="K710" s="59"/>
      <c r="L710" s="59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0"/>
      <c r="BR710" s="60"/>
      <c r="BS710" s="60"/>
      <c r="BT710" s="60"/>
      <c r="BU710" s="60"/>
      <c r="BV710" s="60"/>
      <c r="BW710" s="60"/>
      <c r="BX710" s="60"/>
      <c r="BY710" s="60"/>
      <c r="BZ710" s="60"/>
      <c r="CA710" s="60"/>
      <c r="CB710" s="60"/>
      <c r="CC710" s="60"/>
      <c r="CD710" s="60"/>
      <c r="CE710" s="60"/>
      <c r="CF710" s="60"/>
      <c r="CG710" s="60"/>
      <c r="CH710" s="60"/>
      <c r="CI710" s="60"/>
      <c r="CJ710" s="60"/>
      <c r="CK710" s="60"/>
      <c r="CL710" s="60"/>
      <c r="CM710" s="60"/>
      <c r="CN710" s="60"/>
      <c r="CO710" s="60"/>
      <c r="CP710" s="60"/>
      <c r="CQ710" s="60"/>
      <c r="CR710" s="60"/>
      <c r="CS710" s="60"/>
      <c r="CT710" s="60"/>
      <c r="CU710" s="60"/>
      <c r="CV710" s="60"/>
      <c r="CW710" s="60"/>
      <c r="CX710" s="60"/>
      <c r="CY710" s="60"/>
      <c r="CZ710" s="60"/>
      <c r="DA710" s="60"/>
      <c r="DB710" s="60"/>
      <c r="DC710" s="60"/>
      <c r="DD710" s="60"/>
      <c r="DE710" s="60"/>
      <c r="DF710" s="60"/>
      <c r="DG710" s="60"/>
      <c r="DH710" s="60"/>
      <c r="DI710" s="60"/>
      <c r="DJ710" s="60"/>
      <c r="DK710" s="60"/>
      <c r="DL710" s="60"/>
      <c r="DM710" s="60"/>
      <c r="DN710" s="60"/>
      <c r="DO710" s="60"/>
      <c r="DP710" s="60"/>
      <c r="DQ710" s="60"/>
      <c r="DR710" s="60"/>
      <c r="DS710" s="60"/>
      <c r="DT710" s="60"/>
      <c r="DU710" s="60"/>
      <c r="DV710" s="60"/>
      <c r="DW710" s="60"/>
      <c r="DX710" s="60"/>
      <c r="DY710" s="60"/>
      <c r="DZ710" s="60"/>
      <c r="EA710" s="60"/>
      <c r="EB710" s="60"/>
      <c r="EC710" s="60"/>
      <c r="ED710" s="60"/>
      <c r="EE710" s="60"/>
      <c r="EF710" s="60"/>
      <c r="EG710" s="60"/>
      <c r="EH710" s="60"/>
      <c r="EI710" s="60"/>
      <c r="EJ710" s="60"/>
      <c r="EK710" s="60"/>
      <c r="EL710" s="60"/>
      <c r="EM710" s="60"/>
      <c r="EN710" s="60"/>
      <c r="EO710" s="60"/>
      <c r="EP710" s="60"/>
      <c r="EQ710" s="60"/>
      <c r="ER710" s="60"/>
      <c r="ES710" s="60"/>
      <c r="ET710" s="60"/>
      <c r="EU710" s="60"/>
      <c r="EV710" s="60"/>
      <c r="EW710" s="60"/>
      <c r="EX710" s="60"/>
      <c r="EY710" s="60"/>
      <c r="EZ710" s="60"/>
      <c r="FA710" s="60"/>
      <c r="FB710" s="60"/>
      <c r="FC710" s="60"/>
      <c r="FD710" s="60"/>
      <c r="FE710" s="60"/>
      <c r="FF710" s="60"/>
      <c r="FG710" s="60"/>
      <c r="FH710" s="60"/>
      <c r="FI710" s="60"/>
      <c r="FJ710" s="60"/>
      <c r="FK710" s="60"/>
      <c r="FL710" s="60"/>
      <c r="FM710" s="60"/>
      <c r="FN710" s="60"/>
      <c r="FO710" s="60"/>
      <c r="FP710" s="60"/>
      <c r="FQ710" s="60"/>
      <c r="FR710" s="60"/>
      <c r="FS710" s="60"/>
      <c r="FT710" s="60"/>
      <c r="FU710" s="60"/>
      <c r="FV710" s="60"/>
      <c r="FW710" s="60"/>
      <c r="FX710" s="60"/>
      <c r="FY710" s="60"/>
      <c r="FZ710" s="60"/>
      <c r="GA710" s="60"/>
      <c r="GB710" s="60"/>
      <c r="GC710" s="60"/>
      <c r="GD710" s="60"/>
      <c r="GE710" s="60"/>
    </row>
    <row r="711" spans="1:187" ht="17.25" customHeight="1">
      <c r="A711" s="16"/>
      <c r="B711" s="59"/>
      <c r="C711" s="59"/>
      <c r="D711" s="59"/>
      <c r="E711" s="59"/>
      <c r="F711" s="59"/>
      <c r="G711" s="59"/>
      <c r="H711" s="58"/>
      <c r="I711" s="59"/>
      <c r="J711" s="59"/>
      <c r="K711" s="59"/>
      <c r="L711" s="59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60"/>
      <c r="BC711" s="60"/>
      <c r="BD711" s="60"/>
      <c r="BE711" s="60"/>
      <c r="BF711" s="60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0"/>
      <c r="BR711" s="60"/>
      <c r="BS711" s="60"/>
      <c r="BT711" s="60"/>
      <c r="BU711" s="60"/>
      <c r="BV711" s="60"/>
      <c r="BW711" s="60"/>
      <c r="BX711" s="60"/>
      <c r="BY711" s="60"/>
      <c r="BZ711" s="60"/>
      <c r="CA711" s="60"/>
      <c r="CB711" s="60"/>
      <c r="CC711" s="60"/>
      <c r="CD711" s="60"/>
      <c r="CE711" s="60"/>
      <c r="CF711" s="60"/>
      <c r="CG711" s="60"/>
      <c r="CH711" s="60"/>
      <c r="CI711" s="60"/>
      <c r="CJ711" s="60"/>
      <c r="CK711" s="60"/>
      <c r="CL711" s="60"/>
      <c r="CM711" s="60"/>
      <c r="CN711" s="60"/>
      <c r="CO711" s="60"/>
      <c r="CP711" s="60"/>
      <c r="CQ711" s="60"/>
      <c r="CR711" s="60"/>
      <c r="CS711" s="60"/>
      <c r="CT711" s="60"/>
      <c r="CU711" s="60"/>
      <c r="CV711" s="60"/>
      <c r="CW711" s="60"/>
      <c r="CX711" s="60"/>
      <c r="CY711" s="60"/>
      <c r="CZ711" s="60"/>
      <c r="DA711" s="60"/>
      <c r="DB711" s="60"/>
      <c r="DC711" s="60"/>
      <c r="DD711" s="60"/>
      <c r="DE711" s="60"/>
      <c r="DF711" s="60"/>
      <c r="DG711" s="60"/>
      <c r="DH711" s="60"/>
      <c r="DI711" s="60"/>
      <c r="DJ711" s="60"/>
      <c r="DK711" s="60"/>
      <c r="DL711" s="60"/>
      <c r="DM711" s="60"/>
      <c r="DN711" s="60"/>
      <c r="DO711" s="60"/>
      <c r="DP711" s="60"/>
      <c r="DQ711" s="60"/>
      <c r="DR711" s="60"/>
      <c r="DS711" s="60"/>
      <c r="DT711" s="60"/>
      <c r="DU711" s="60"/>
      <c r="DV711" s="60"/>
      <c r="DW711" s="60"/>
      <c r="DX711" s="60"/>
      <c r="DY711" s="60"/>
      <c r="DZ711" s="60"/>
      <c r="EA711" s="60"/>
      <c r="EB711" s="60"/>
      <c r="EC711" s="60"/>
      <c r="ED711" s="60"/>
      <c r="EE711" s="60"/>
      <c r="EF711" s="60"/>
      <c r="EG711" s="60"/>
      <c r="EH711" s="60"/>
      <c r="EI711" s="60"/>
      <c r="EJ711" s="60"/>
      <c r="EK711" s="60"/>
      <c r="EL711" s="60"/>
      <c r="EM711" s="60"/>
      <c r="EN711" s="60"/>
      <c r="EO711" s="60"/>
      <c r="EP711" s="60"/>
      <c r="EQ711" s="60"/>
      <c r="ER711" s="60"/>
      <c r="ES711" s="60"/>
      <c r="ET711" s="60"/>
      <c r="EU711" s="60"/>
      <c r="EV711" s="60"/>
      <c r="EW711" s="60"/>
      <c r="EX711" s="60"/>
      <c r="EY711" s="60"/>
      <c r="EZ711" s="60"/>
      <c r="FA711" s="60"/>
      <c r="FB711" s="60"/>
      <c r="FC711" s="60"/>
      <c r="FD711" s="60"/>
      <c r="FE711" s="60"/>
      <c r="FF711" s="60"/>
      <c r="FG711" s="60"/>
      <c r="FH711" s="60"/>
      <c r="FI711" s="60"/>
      <c r="FJ711" s="60"/>
      <c r="FK711" s="60"/>
      <c r="FL711" s="60"/>
      <c r="FM711" s="60"/>
      <c r="FN711" s="60"/>
      <c r="FO711" s="60"/>
      <c r="FP711" s="60"/>
      <c r="FQ711" s="60"/>
      <c r="FR711" s="60"/>
      <c r="FS711" s="60"/>
      <c r="FT711" s="60"/>
      <c r="FU711" s="60"/>
      <c r="FV711" s="60"/>
      <c r="FW711" s="60"/>
      <c r="FX711" s="60"/>
      <c r="FY711" s="60"/>
      <c r="FZ711" s="60"/>
      <c r="GA711" s="60"/>
      <c r="GB711" s="60"/>
      <c r="GC711" s="60"/>
      <c r="GD711" s="60"/>
      <c r="GE711" s="60"/>
    </row>
    <row r="712" spans="1:187" ht="17.25" customHeight="1">
      <c r="A712" s="16"/>
      <c r="B712" s="59"/>
      <c r="C712" s="59"/>
      <c r="D712" s="59"/>
      <c r="E712" s="59"/>
      <c r="F712" s="59"/>
      <c r="G712" s="59"/>
      <c r="H712" s="58"/>
      <c r="I712" s="59"/>
      <c r="J712" s="59"/>
      <c r="K712" s="59"/>
      <c r="L712" s="59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0"/>
      <c r="BR712" s="60"/>
      <c r="BS712" s="60"/>
      <c r="BT712" s="60"/>
      <c r="BU712" s="60"/>
      <c r="BV712" s="60"/>
      <c r="BW712" s="60"/>
      <c r="BX712" s="60"/>
      <c r="BY712" s="60"/>
      <c r="BZ712" s="60"/>
      <c r="CA712" s="60"/>
      <c r="CB712" s="60"/>
      <c r="CC712" s="60"/>
      <c r="CD712" s="60"/>
      <c r="CE712" s="60"/>
      <c r="CF712" s="60"/>
      <c r="CG712" s="60"/>
      <c r="CH712" s="60"/>
      <c r="CI712" s="60"/>
      <c r="CJ712" s="60"/>
      <c r="CK712" s="60"/>
      <c r="CL712" s="60"/>
      <c r="CM712" s="60"/>
      <c r="CN712" s="60"/>
      <c r="CO712" s="60"/>
      <c r="CP712" s="60"/>
      <c r="CQ712" s="60"/>
      <c r="CR712" s="60"/>
      <c r="CS712" s="60"/>
      <c r="CT712" s="60"/>
      <c r="CU712" s="60"/>
      <c r="CV712" s="60"/>
      <c r="CW712" s="60"/>
      <c r="CX712" s="60"/>
      <c r="CY712" s="60"/>
      <c r="CZ712" s="60"/>
      <c r="DA712" s="60"/>
      <c r="DB712" s="60"/>
      <c r="DC712" s="60"/>
      <c r="DD712" s="60"/>
      <c r="DE712" s="60"/>
      <c r="DF712" s="60"/>
      <c r="DG712" s="60"/>
      <c r="DH712" s="60"/>
      <c r="DI712" s="60"/>
      <c r="DJ712" s="60"/>
      <c r="DK712" s="60"/>
      <c r="DL712" s="60"/>
      <c r="DM712" s="60"/>
      <c r="DN712" s="60"/>
      <c r="DO712" s="60"/>
      <c r="DP712" s="60"/>
      <c r="DQ712" s="60"/>
      <c r="DR712" s="60"/>
      <c r="DS712" s="60"/>
      <c r="DT712" s="60"/>
      <c r="DU712" s="60"/>
      <c r="DV712" s="60"/>
      <c r="DW712" s="60"/>
      <c r="DX712" s="60"/>
      <c r="DY712" s="60"/>
      <c r="DZ712" s="60"/>
      <c r="EA712" s="60"/>
      <c r="EB712" s="60"/>
      <c r="EC712" s="60"/>
      <c r="ED712" s="60"/>
      <c r="EE712" s="60"/>
      <c r="EF712" s="60"/>
      <c r="EG712" s="60"/>
      <c r="EH712" s="60"/>
      <c r="EI712" s="60"/>
      <c r="EJ712" s="60"/>
      <c r="EK712" s="60"/>
      <c r="EL712" s="60"/>
      <c r="EM712" s="60"/>
      <c r="EN712" s="60"/>
      <c r="EO712" s="60"/>
      <c r="EP712" s="60"/>
      <c r="EQ712" s="60"/>
      <c r="ER712" s="60"/>
      <c r="ES712" s="60"/>
      <c r="ET712" s="60"/>
      <c r="EU712" s="60"/>
      <c r="EV712" s="60"/>
      <c r="EW712" s="60"/>
      <c r="EX712" s="60"/>
      <c r="EY712" s="60"/>
      <c r="EZ712" s="60"/>
      <c r="FA712" s="60"/>
      <c r="FB712" s="60"/>
      <c r="FC712" s="60"/>
      <c r="FD712" s="60"/>
      <c r="FE712" s="60"/>
      <c r="FF712" s="60"/>
      <c r="FG712" s="60"/>
      <c r="FH712" s="60"/>
      <c r="FI712" s="60"/>
      <c r="FJ712" s="60"/>
      <c r="FK712" s="60"/>
      <c r="FL712" s="60"/>
      <c r="FM712" s="60"/>
      <c r="FN712" s="60"/>
      <c r="FO712" s="60"/>
      <c r="FP712" s="60"/>
      <c r="FQ712" s="60"/>
      <c r="FR712" s="60"/>
      <c r="FS712" s="60"/>
      <c r="FT712" s="60"/>
      <c r="FU712" s="60"/>
      <c r="FV712" s="60"/>
      <c r="FW712" s="60"/>
      <c r="FX712" s="60"/>
      <c r="FY712" s="60"/>
      <c r="FZ712" s="60"/>
      <c r="GA712" s="60"/>
      <c r="GB712" s="60"/>
      <c r="GC712" s="60"/>
      <c r="GD712" s="60"/>
      <c r="GE712" s="60"/>
    </row>
    <row r="713" spans="1:187" ht="17.25" customHeight="1">
      <c r="A713" s="16"/>
      <c r="B713" s="59"/>
      <c r="C713" s="59"/>
      <c r="D713" s="59"/>
      <c r="E713" s="59"/>
      <c r="F713" s="59"/>
      <c r="G713" s="59"/>
      <c r="H713" s="58"/>
      <c r="I713" s="59"/>
      <c r="J713" s="59"/>
      <c r="K713" s="59"/>
      <c r="L713" s="59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0"/>
      <c r="BR713" s="60"/>
      <c r="BS713" s="60"/>
      <c r="BT713" s="60"/>
      <c r="BU713" s="60"/>
      <c r="BV713" s="60"/>
      <c r="BW713" s="60"/>
      <c r="BX713" s="60"/>
      <c r="BY713" s="60"/>
      <c r="BZ713" s="60"/>
      <c r="CA713" s="60"/>
      <c r="CB713" s="60"/>
      <c r="CC713" s="60"/>
      <c r="CD713" s="60"/>
      <c r="CE713" s="60"/>
      <c r="CF713" s="60"/>
      <c r="CG713" s="60"/>
      <c r="CH713" s="60"/>
      <c r="CI713" s="60"/>
      <c r="CJ713" s="60"/>
      <c r="CK713" s="60"/>
      <c r="CL713" s="60"/>
      <c r="CM713" s="60"/>
      <c r="CN713" s="60"/>
      <c r="CO713" s="60"/>
      <c r="CP713" s="60"/>
      <c r="CQ713" s="60"/>
      <c r="CR713" s="60"/>
      <c r="CS713" s="60"/>
      <c r="CT713" s="60"/>
      <c r="CU713" s="60"/>
      <c r="CV713" s="60"/>
      <c r="CW713" s="60"/>
      <c r="CX713" s="60"/>
      <c r="CY713" s="60"/>
      <c r="CZ713" s="60"/>
      <c r="DA713" s="60"/>
      <c r="DB713" s="60"/>
      <c r="DC713" s="60"/>
      <c r="DD713" s="60"/>
      <c r="DE713" s="60"/>
      <c r="DF713" s="60"/>
      <c r="DG713" s="60"/>
      <c r="DH713" s="60"/>
      <c r="DI713" s="60"/>
      <c r="DJ713" s="60"/>
      <c r="DK713" s="60"/>
      <c r="DL713" s="60"/>
      <c r="DM713" s="60"/>
      <c r="DN713" s="60"/>
      <c r="DO713" s="60"/>
      <c r="DP713" s="60"/>
      <c r="DQ713" s="60"/>
      <c r="DR713" s="60"/>
      <c r="DS713" s="60"/>
      <c r="DT713" s="60"/>
      <c r="DU713" s="60"/>
      <c r="DV713" s="60"/>
      <c r="DW713" s="60"/>
      <c r="DX713" s="60"/>
      <c r="DY713" s="60"/>
      <c r="DZ713" s="60"/>
      <c r="EA713" s="60"/>
      <c r="EB713" s="60"/>
      <c r="EC713" s="60"/>
      <c r="ED713" s="60"/>
      <c r="EE713" s="60"/>
      <c r="EF713" s="60"/>
      <c r="EG713" s="60"/>
      <c r="EH713" s="60"/>
      <c r="EI713" s="60"/>
      <c r="EJ713" s="60"/>
      <c r="EK713" s="60"/>
      <c r="EL713" s="60"/>
      <c r="EM713" s="60"/>
      <c r="EN713" s="60"/>
      <c r="EO713" s="60"/>
      <c r="EP713" s="60"/>
      <c r="EQ713" s="60"/>
      <c r="ER713" s="60"/>
      <c r="ES713" s="60"/>
      <c r="ET713" s="60"/>
      <c r="EU713" s="60"/>
      <c r="EV713" s="60"/>
      <c r="EW713" s="60"/>
      <c r="EX713" s="60"/>
      <c r="EY713" s="60"/>
      <c r="EZ713" s="60"/>
      <c r="FA713" s="60"/>
      <c r="FB713" s="60"/>
      <c r="FC713" s="60"/>
      <c r="FD713" s="60"/>
      <c r="FE713" s="60"/>
      <c r="FF713" s="60"/>
      <c r="FG713" s="60"/>
      <c r="FH713" s="60"/>
      <c r="FI713" s="60"/>
      <c r="FJ713" s="60"/>
      <c r="FK713" s="60"/>
      <c r="FL713" s="60"/>
      <c r="FM713" s="60"/>
      <c r="FN713" s="60"/>
      <c r="FO713" s="60"/>
      <c r="FP713" s="60"/>
      <c r="FQ713" s="60"/>
      <c r="FR713" s="60"/>
      <c r="FS713" s="60"/>
      <c r="FT713" s="60"/>
      <c r="FU713" s="60"/>
      <c r="FV713" s="60"/>
      <c r="FW713" s="60"/>
      <c r="FX713" s="60"/>
      <c r="FY713" s="60"/>
      <c r="FZ713" s="60"/>
      <c r="GA713" s="60"/>
      <c r="GB713" s="60"/>
      <c r="GC713" s="60"/>
      <c r="GD713" s="60"/>
      <c r="GE713" s="60"/>
    </row>
    <row r="714" spans="1:187" ht="17.25" customHeight="1">
      <c r="A714" s="16"/>
      <c r="B714" s="59"/>
      <c r="C714" s="59"/>
      <c r="D714" s="59"/>
      <c r="E714" s="59"/>
      <c r="F714" s="59"/>
      <c r="G714" s="59"/>
      <c r="H714" s="58"/>
      <c r="I714" s="59"/>
      <c r="J714" s="59"/>
      <c r="K714" s="59"/>
      <c r="L714" s="59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0"/>
      <c r="BR714" s="60"/>
      <c r="BS714" s="60"/>
      <c r="BT714" s="60"/>
      <c r="BU714" s="60"/>
      <c r="BV714" s="60"/>
      <c r="BW714" s="60"/>
      <c r="BX714" s="60"/>
      <c r="BY714" s="60"/>
      <c r="BZ714" s="60"/>
      <c r="CA714" s="60"/>
      <c r="CB714" s="60"/>
      <c r="CC714" s="60"/>
      <c r="CD714" s="60"/>
      <c r="CE714" s="60"/>
      <c r="CF714" s="60"/>
      <c r="CG714" s="60"/>
      <c r="CH714" s="60"/>
      <c r="CI714" s="60"/>
      <c r="CJ714" s="60"/>
      <c r="CK714" s="60"/>
      <c r="CL714" s="60"/>
      <c r="CM714" s="60"/>
      <c r="CN714" s="60"/>
      <c r="CO714" s="60"/>
      <c r="CP714" s="60"/>
      <c r="CQ714" s="60"/>
      <c r="CR714" s="60"/>
      <c r="CS714" s="60"/>
      <c r="CT714" s="60"/>
      <c r="CU714" s="60"/>
      <c r="CV714" s="60"/>
      <c r="CW714" s="60"/>
      <c r="CX714" s="60"/>
      <c r="CY714" s="60"/>
      <c r="CZ714" s="60"/>
      <c r="DA714" s="60"/>
      <c r="DB714" s="60"/>
      <c r="DC714" s="60"/>
      <c r="DD714" s="60"/>
      <c r="DE714" s="60"/>
      <c r="DF714" s="60"/>
      <c r="DG714" s="60"/>
      <c r="DH714" s="60"/>
      <c r="DI714" s="60"/>
      <c r="DJ714" s="60"/>
      <c r="DK714" s="60"/>
      <c r="DL714" s="60"/>
      <c r="DM714" s="60"/>
      <c r="DN714" s="60"/>
      <c r="DO714" s="60"/>
      <c r="DP714" s="60"/>
      <c r="DQ714" s="60"/>
      <c r="DR714" s="60"/>
      <c r="DS714" s="60"/>
      <c r="DT714" s="60"/>
      <c r="DU714" s="60"/>
      <c r="DV714" s="60"/>
      <c r="DW714" s="60"/>
      <c r="DX714" s="60"/>
      <c r="DY714" s="60"/>
      <c r="DZ714" s="60"/>
      <c r="EA714" s="60"/>
      <c r="EB714" s="60"/>
      <c r="EC714" s="60"/>
      <c r="ED714" s="60"/>
      <c r="EE714" s="60"/>
      <c r="EF714" s="60"/>
      <c r="EG714" s="60"/>
      <c r="EH714" s="60"/>
      <c r="EI714" s="60"/>
      <c r="EJ714" s="60"/>
      <c r="EK714" s="60"/>
      <c r="EL714" s="60"/>
      <c r="EM714" s="60"/>
      <c r="EN714" s="60"/>
      <c r="EO714" s="60"/>
      <c r="EP714" s="60"/>
      <c r="EQ714" s="60"/>
      <c r="ER714" s="60"/>
      <c r="ES714" s="60"/>
      <c r="ET714" s="60"/>
      <c r="EU714" s="60"/>
      <c r="EV714" s="60"/>
      <c r="EW714" s="60"/>
      <c r="EX714" s="60"/>
      <c r="EY714" s="60"/>
      <c r="EZ714" s="60"/>
      <c r="FA714" s="60"/>
      <c r="FB714" s="60"/>
      <c r="FC714" s="60"/>
      <c r="FD714" s="60"/>
      <c r="FE714" s="60"/>
      <c r="FF714" s="60"/>
      <c r="FG714" s="60"/>
      <c r="FH714" s="60"/>
      <c r="FI714" s="60"/>
      <c r="FJ714" s="60"/>
      <c r="FK714" s="60"/>
      <c r="FL714" s="60"/>
      <c r="FM714" s="60"/>
      <c r="FN714" s="60"/>
      <c r="FO714" s="60"/>
      <c r="FP714" s="60"/>
      <c r="FQ714" s="60"/>
      <c r="FR714" s="60"/>
      <c r="FS714" s="60"/>
      <c r="FT714" s="60"/>
      <c r="FU714" s="60"/>
      <c r="FV714" s="60"/>
      <c r="FW714" s="60"/>
      <c r="FX714" s="60"/>
      <c r="FY714" s="60"/>
      <c r="FZ714" s="60"/>
      <c r="GA714" s="60"/>
      <c r="GB714" s="60"/>
      <c r="GC714" s="60"/>
      <c r="GD714" s="60"/>
      <c r="GE714" s="60"/>
    </row>
    <row r="715" spans="1:187" ht="17.25" customHeight="1">
      <c r="A715" s="16"/>
      <c r="B715" s="59"/>
      <c r="C715" s="59"/>
      <c r="D715" s="59"/>
      <c r="E715" s="59"/>
      <c r="F715" s="59"/>
      <c r="G715" s="59"/>
      <c r="H715" s="58"/>
      <c r="I715" s="59"/>
      <c r="J715" s="59"/>
      <c r="K715" s="59"/>
      <c r="L715" s="59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60"/>
      <c r="BS715" s="60"/>
      <c r="BT715" s="60"/>
      <c r="BU715" s="60"/>
      <c r="BV715" s="60"/>
      <c r="BW715" s="60"/>
      <c r="BX715" s="60"/>
      <c r="BY715" s="60"/>
      <c r="BZ715" s="60"/>
      <c r="CA715" s="60"/>
      <c r="CB715" s="60"/>
      <c r="CC715" s="60"/>
      <c r="CD715" s="60"/>
      <c r="CE715" s="60"/>
      <c r="CF715" s="60"/>
      <c r="CG715" s="60"/>
      <c r="CH715" s="60"/>
      <c r="CI715" s="60"/>
      <c r="CJ715" s="60"/>
      <c r="CK715" s="60"/>
      <c r="CL715" s="60"/>
      <c r="CM715" s="60"/>
      <c r="CN715" s="60"/>
      <c r="CO715" s="60"/>
      <c r="CP715" s="60"/>
      <c r="CQ715" s="60"/>
      <c r="CR715" s="60"/>
      <c r="CS715" s="60"/>
      <c r="CT715" s="60"/>
      <c r="CU715" s="60"/>
      <c r="CV715" s="60"/>
      <c r="CW715" s="60"/>
      <c r="CX715" s="60"/>
      <c r="CY715" s="60"/>
      <c r="CZ715" s="60"/>
      <c r="DA715" s="60"/>
      <c r="DB715" s="60"/>
      <c r="DC715" s="60"/>
      <c r="DD715" s="60"/>
      <c r="DE715" s="60"/>
      <c r="DF715" s="60"/>
      <c r="DG715" s="60"/>
      <c r="DH715" s="60"/>
      <c r="DI715" s="60"/>
      <c r="DJ715" s="60"/>
      <c r="DK715" s="60"/>
      <c r="DL715" s="60"/>
      <c r="DM715" s="60"/>
      <c r="DN715" s="60"/>
      <c r="DO715" s="60"/>
      <c r="DP715" s="60"/>
      <c r="DQ715" s="60"/>
      <c r="DR715" s="60"/>
      <c r="DS715" s="60"/>
      <c r="DT715" s="60"/>
      <c r="DU715" s="60"/>
      <c r="DV715" s="60"/>
      <c r="DW715" s="60"/>
      <c r="DX715" s="60"/>
      <c r="DY715" s="60"/>
      <c r="DZ715" s="60"/>
      <c r="EA715" s="60"/>
      <c r="EB715" s="60"/>
      <c r="EC715" s="60"/>
      <c r="ED715" s="60"/>
      <c r="EE715" s="60"/>
      <c r="EF715" s="60"/>
      <c r="EG715" s="60"/>
      <c r="EH715" s="60"/>
      <c r="EI715" s="60"/>
      <c r="EJ715" s="60"/>
      <c r="EK715" s="60"/>
      <c r="EL715" s="60"/>
      <c r="EM715" s="60"/>
      <c r="EN715" s="60"/>
      <c r="EO715" s="60"/>
      <c r="EP715" s="60"/>
      <c r="EQ715" s="60"/>
      <c r="ER715" s="60"/>
      <c r="ES715" s="60"/>
      <c r="ET715" s="60"/>
      <c r="EU715" s="60"/>
      <c r="EV715" s="60"/>
      <c r="EW715" s="60"/>
      <c r="EX715" s="60"/>
      <c r="EY715" s="60"/>
      <c r="EZ715" s="60"/>
      <c r="FA715" s="60"/>
      <c r="FB715" s="60"/>
      <c r="FC715" s="60"/>
      <c r="FD715" s="60"/>
      <c r="FE715" s="60"/>
      <c r="FF715" s="60"/>
      <c r="FG715" s="60"/>
      <c r="FH715" s="60"/>
      <c r="FI715" s="60"/>
      <c r="FJ715" s="60"/>
      <c r="FK715" s="60"/>
      <c r="FL715" s="60"/>
      <c r="FM715" s="60"/>
      <c r="FN715" s="60"/>
      <c r="FO715" s="60"/>
      <c r="FP715" s="60"/>
      <c r="FQ715" s="60"/>
      <c r="FR715" s="60"/>
      <c r="FS715" s="60"/>
      <c r="FT715" s="60"/>
      <c r="FU715" s="60"/>
      <c r="FV715" s="60"/>
      <c r="FW715" s="60"/>
      <c r="FX715" s="60"/>
      <c r="FY715" s="60"/>
      <c r="FZ715" s="60"/>
      <c r="GA715" s="60"/>
      <c r="GB715" s="60"/>
      <c r="GC715" s="60"/>
      <c r="GD715" s="60"/>
      <c r="GE715" s="60"/>
    </row>
    <row r="716" spans="1:187" ht="17.25" customHeight="1">
      <c r="A716" s="16"/>
      <c r="B716" s="59"/>
      <c r="C716" s="59"/>
      <c r="D716" s="59"/>
      <c r="E716" s="59"/>
      <c r="F716" s="59"/>
      <c r="G716" s="59"/>
      <c r="H716" s="58"/>
      <c r="I716" s="59"/>
      <c r="J716" s="59"/>
      <c r="K716" s="59"/>
      <c r="L716" s="59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0"/>
      <c r="BR716" s="60"/>
      <c r="BS716" s="60"/>
      <c r="BT716" s="60"/>
      <c r="BU716" s="60"/>
      <c r="BV716" s="60"/>
      <c r="BW716" s="60"/>
      <c r="BX716" s="60"/>
      <c r="BY716" s="60"/>
      <c r="BZ716" s="60"/>
      <c r="CA716" s="60"/>
      <c r="CB716" s="60"/>
      <c r="CC716" s="60"/>
      <c r="CD716" s="60"/>
      <c r="CE716" s="60"/>
      <c r="CF716" s="60"/>
      <c r="CG716" s="60"/>
      <c r="CH716" s="60"/>
      <c r="CI716" s="60"/>
      <c r="CJ716" s="60"/>
      <c r="CK716" s="60"/>
      <c r="CL716" s="60"/>
      <c r="CM716" s="60"/>
      <c r="CN716" s="60"/>
      <c r="CO716" s="60"/>
      <c r="CP716" s="60"/>
      <c r="CQ716" s="60"/>
      <c r="CR716" s="60"/>
      <c r="CS716" s="60"/>
      <c r="CT716" s="60"/>
      <c r="CU716" s="60"/>
      <c r="CV716" s="60"/>
      <c r="CW716" s="60"/>
      <c r="CX716" s="60"/>
      <c r="CY716" s="60"/>
      <c r="CZ716" s="60"/>
      <c r="DA716" s="60"/>
      <c r="DB716" s="60"/>
      <c r="DC716" s="60"/>
      <c r="DD716" s="60"/>
      <c r="DE716" s="60"/>
      <c r="DF716" s="60"/>
      <c r="DG716" s="60"/>
      <c r="DH716" s="60"/>
      <c r="DI716" s="60"/>
      <c r="DJ716" s="60"/>
      <c r="DK716" s="60"/>
      <c r="DL716" s="60"/>
      <c r="DM716" s="60"/>
      <c r="DN716" s="60"/>
      <c r="DO716" s="60"/>
      <c r="DP716" s="60"/>
      <c r="DQ716" s="60"/>
      <c r="DR716" s="60"/>
      <c r="DS716" s="60"/>
      <c r="DT716" s="60"/>
      <c r="DU716" s="60"/>
      <c r="DV716" s="60"/>
      <c r="DW716" s="60"/>
      <c r="DX716" s="60"/>
      <c r="DY716" s="60"/>
      <c r="DZ716" s="60"/>
      <c r="EA716" s="60"/>
      <c r="EB716" s="60"/>
      <c r="EC716" s="60"/>
      <c r="ED716" s="60"/>
      <c r="EE716" s="60"/>
      <c r="EF716" s="60"/>
      <c r="EG716" s="60"/>
      <c r="EH716" s="60"/>
      <c r="EI716" s="60"/>
      <c r="EJ716" s="60"/>
      <c r="EK716" s="60"/>
      <c r="EL716" s="60"/>
      <c r="EM716" s="60"/>
      <c r="EN716" s="60"/>
      <c r="EO716" s="60"/>
      <c r="EP716" s="60"/>
      <c r="EQ716" s="60"/>
      <c r="ER716" s="60"/>
      <c r="ES716" s="60"/>
      <c r="ET716" s="60"/>
      <c r="EU716" s="60"/>
      <c r="EV716" s="60"/>
      <c r="EW716" s="60"/>
      <c r="EX716" s="60"/>
      <c r="EY716" s="60"/>
      <c r="EZ716" s="60"/>
      <c r="FA716" s="60"/>
      <c r="FB716" s="60"/>
      <c r="FC716" s="60"/>
      <c r="FD716" s="60"/>
      <c r="FE716" s="60"/>
      <c r="FF716" s="60"/>
      <c r="FG716" s="60"/>
      <c r="FH716" s="60"/>
      <c r="FI716" s="60"/>
      <c r="FJ716" s="60"/>
      <c r="FK716" s="60"/>
      <c r="FL716" s="60"/>
      <c r="FM716" s="60"/>
      <c r="FN716" s="60"/>
      <c r="FO716" s="60"/>
      <c r="FP716" s="60"/>
      <c r="FQ716" s="60"/>
      <c r="FR716" s="60"/>
      <c r="FS716" s="60"/>
      <c r="FT716" s="60"/>
      <c r="FU716" s="60"/>
      <c r="FV716" s="60"/>
      <c r="FW716" s="60"/>
      <c r="FX716" s="60"/>
      <c r="FY716" s="60"/>
      <c r="FZ716" s="60"/>
      <c r="GA716" s="60"/>
      <c r="GB716" s="60"/>
      <c r="GC716" s="60"/>
      <c r="GD716" s="60"/>
      <c r="GE716" s="60"/>
    </row>
    <row r="717" spans="1:187" ht="17.25" customHeight="1">
      <c r="A717" s="16"/>
      <c r="B717" s="59"/>
      <c r="C717" s="59"/>
      <c r="D717" s="59"/>
      <c r="E717" s="59"/>
      <c r="F717" s="59"/>
      <c r="G717" s="59"/>
      <c r="H717" s="58"/>
      <c r="I717" s="59"/>
      <c r="J717" s="59"/>
      <c r="K717" s="59"/>
      <c r="L717" s="59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0"/>
      <c r="BR717" s="60"/>
      <c r="BS717" s="60"/>
      <c r="BT717" s="60"/>
      <c r="BU717" s="60"/>
      <c r="BV717" s="60"/>
      <c r="BW717" s="60"/>
      <c r="BX717" s="60"/>
      <c r="BY717" s="60"/>
      <c r="BZ717" s="60"/>
      <c r="CA717" s="60"/>
      <c r="CB717" s="60"/>
      <c r="CC717" s="60"/>
      <c r="CD717" s="60"/>
      <c r="CE717" s="60"/>
      <c r="CF717" s="60"/>
      <c r="CG717" s="60"/>
      <c r="CH717" s="60"/>
      <c r="CI717" s="60"/>
      <c r="CJ717" s="60"/>
      <c r="CK717" s="60"/>
      <c r="CL717" s="60"/>
      <c r="CM717" s="60"/>
      <c r="CN717" s="60"/>
      <c r="CO717" s="60"/>
      <c r="CP717" s="60"/>
      <c r="CQ717" s="60"/>
      <c r="CR717" s="60"/>
      <c r="CS717" s="60"/>
      <c r="CT717" s="60"/>
      <c r="CU717" s="60"/>
      <c r="CV717" s="60"/>
      <c r="CW717" s="60"/>
      <c r="CX717" s="60"/>
      <c r="CY717" s="60"/>
      <c r="CZ717" s="60"/>
      <c r="DA717" s="60"/>
      <c r="DB717" s="60"/>
      <c r="DC717" s="60"/>
      <c r="DD717" s="60"/>
      <c r="DE717" s="60"/>
      <c r="DF717" s="60"/>
      <c r="DG717" s="60"/>
      <c r="DH717" s="60"/>
      <c r="DI717" s="60"/>
      <c r="DJ717" s="60"/>
      <c r="DK717" s="60"/>
      <c r="DL717" s="60"/>
      <c r="DM717" s="60"/>
      <c r="DN717" s="60"/>
      <c r="DO717" s="60"/>
      <c r="DP717" s="60"/>
      <c r="DQ717" s="60"/>
      <c r="DR717" s="60"/>
      <c r="DS717" s="60"/>
      <c r="DT717" s="60"/>
      <c r="DU717" s="60"/>
      <c r="DV717" s="60"/>
      <c r="DW717" s="60"/>
      <c r="DX717" s="60"/>
      <c r="DY717" s="60"/>
      <c r="DZ717" s="60"/>
      <c r="EA717" s="60"/>
      <c r="EB717" s="60"/>
      <c r="EC717" s="60"/>
      <c r="ED717" s="60"/>
      <c r="EE717" s="60"/>
      <c r="EF717" s="60"/>
      <c r="EG717" s="60"/>
      <c r="EH717" s="60"/>
      <c r="EI717" s="60"/>
      <c r="EJ717" s="60"/>
      <c r="EK717" s="60"/>
      <c r="EL717" s="60"/>
      <c r="EM717" s="60"/>
      <c r="EN717" s="60"/>
      <c r="EO717" s="60"/>
      <c r="EP717" s="60"/>
      <c r="EQ717" s="60"/>
      <c r="ER717" s="60"/>
      <c r="ES717" s="60"/>
      <c r="ET717" s="60"/>
      <c r="EU717" s="60"/>
      <c r="EV717" s="60"/>
      <c r="EW717" s="60"/>
      <c r="EX717" s="60"/>
      <c r="EY717" s="60"/>
      <c r="EZ717" s="60"/>
      <c r="FA717" s="60"/>
      <c r="FB717" s="60"/>
      <c r="FC717" s="60"/>
      <c r="FD717" s="60"/>
      <c r="FE717" s="60"/>
      <c r="FF717" s="60"/>
      <c r="FG717" s="60"/>
      <c r="FH717" s="60"/>
      <c r="FI717" s="60"/>
      <c r="FJ717" s="60"/>
      <c r="FK717" s="60"/>
      <c r="FL717" s="60"/>
      <c r="FM717" s="60"/>
      <c r="FN717" s="60"/>
      <c r="FO717" s="60"/>
      <c r="FP717" s="60"/>
      <c r="FQ717" s="60"/>
      <c r="FR717" s="60"/>
      <c r="FS717" s="60"/>
      <c r="FT717" s="60"/>
      <c r="FU717" s="60"/>
      <c r="FV717" s="60"/>
      <c r="FW717" s="60"/>
      <c r="FX717" s="60"/>
      <c r="FY717" s="60"/>
      <c r="FZ717" s="60"/>
      <c r="GA717" s="60"/>
      <c r="GB717" s="60"/>
      <c r="GC717" s="60"/>
      <c r="GD717" s="60"/>
      <c r="GE717" s="60"/>
    </row>
    <row r="718" spans="1:187" ht="17.25" customHeight="1">
      <c r="A718" s="16"/>
      <c r="B718" s="59"/>
      <c r="C718" s="59"/>
      <c r="D718" s="59"/>
      <c r="E718" s="59"/>
      <c r="F718" s="59"/>
      <c r="G718" s="59"/>
      <c r="H718" s="58"/>
      <c r="I718" s="59"/>
      <c r="J718" s="59"/>
      <c r="K718" s="59"/>
      <c r="L718" s="59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0"/>
      <c r="BR718" s="60"/>
      <c r="BS718" s="60"/>
      <c r="BT718" s="60"/>
      <c r="BU718" s="60"/>
      <c r="BV718" s="60"/>
      <c r="BW718" s="60"/>
      <c r="BX718" s="60"/>
      <c r="BY718" s="60"/>
      <c r="BZ718" s="60"/>
      <c r="CA718" s="60"/>
      <c r="CB718" s="60"/>
      <c r="CC718" s="60"/>
      <c r="CD718" s="60"/>
      <c r="CE718" s="60"/>
      <c r="CF718" s="60"/>
      <c r="CG718" s="60"/>
      <c r="CH718" s="60"/>
      <c r="CI718" s="60"/>
      <c r="CJ718" s="60"/>
      <c r="CK718" s="60"/>
      <c r="CL718" s="60"/>
      <c r="CM718" s="60"/>
      <c r="CN718" s="60"/>
      <c r="CO718" s="60"/>
      <c r="CP718" s="60"/>
      <c r="CQ718" s="60"/>
      <c r="CR718" s="60"/>
      <c r="CS718" s="60"/>
      <c r="CT718" s="60"/>
      <c r="CU718" s="60"/>
      <c r="CV718" s="60"/>
      <c r="CW718" s="60"/>
      <c r="CX718" s="60"/>
      <c r="CY718" s="60"/>
      <c r="CZ718" s="60"/>
      <c r="DA718" s="60"/>
      <c r="DB718" s="60"/>
      <c r="DC718" s="60"/>
      <c r="DD718" s="60"/>
      <c r="DE718" s="60"/>
      <c r="DF718" s="60"/>
      <c r="DG718" s="60"/>
      <c r="DH718" s="60"/>
      <c r="DI718" s="60"/>
      <c r="DJ718" s="60"/>
      <c r="DK718" s="60"/>
      <c r="DL718" s="60"/>
      <c r="DM718" s="60"/>
      <c r="DN718" s="60"/>
      <c r="DO718" s="60"/>
      <c r="DP718" s="60"/>
      <c r="DQ718" s="60"/>
      <c r="DR718" s="60"/>
      <c r="DS718" s="60"/>
      <c r="DT718" s="60"/>
      <c r="DU718" s="60"/>
      <c r="DV718" s="60"/>
      <c r="DW718" s="60"/>
      <c r="DX718" s="60"/>
      <c r="DY718" s="60"/>
      <c r="DZ718" s="60"/>
      <c r="EA718" s="60"/>
      <c r="EB718" s="60"/>
      <c r="EC718" s="60"/>
      <c r="ED718" s="60"/>
      <c r="EE718" s="60"/>
      <c r="EF718" s="60"/>
      <c r="EG718" s="60"/>
      <c r="EH718" s="60"/>
      <c r="EI718" s="60"/>
      <c r="EJ718" s="60"/>
      <c r="EK718" s="60"/>
      <c r="EL718" s="60"/>
      <c r="EM718" s="60"/>
      <c r="EN718" s="60"/>
      <c r="EO718" s="60"/>
      <c r="EP718" s="60"/>
      <c r="EQ718" s="60"/>
      <c r="ER718" s="60"/>
      <c r="ES718" s="60"/>
      <c r="ET718" s="60"/>
      <c r="EU718" s="60"/>
      <c r="EV718" s="60"/>
      <c r="EW718" s="60"/>
      <c r="EX718" s="60"/>
      <c r="EY718" s="60"/>
      <c r="EZ718" s="60"/>
      <c r="FA718" s="60"/>
      <c r="FB718" s="60"/>
      <c r="FC718" s="60"/>
      <c r="FD718" s="60"/>
      <c r="FE718" s="60"/>
      <c r="FF718" s="60"/>
      <c r="FG718" s="60"/>
      <c r="FH718" s="60"/>
      <c r="FI718" s="60"/>
      <c r="FJ718" s="60"/>
      <c r="FK718" s="60"/>
      <c r="FL718" s="60"/>
      <c r="FM718" s="60"/>
      <c r="FN718" s="60"/>
      <c r="FO718" s="60"/>
      <c r="FP718" s="60"/>
      <c r="FQ718" s="60"/>
      <c r="FR718" s="60"/>
      <c r="FS718" s="60"/>
      <c r="FT718" s="60"/>
      <c r="FU718" s="60"/>
      <c r="FV718" s="60"/>
      <c r="FW718" s="60"/>
      <c r="FX718" s="60"/>
      <c r="FY718" s="60"/>
      <c r="FZ718" s="60"/>
      <c r="GA718" s="60"/>
      <c r="GB718" s="60"/>
      <c r="GC718" s="60"/>
      <c r="GD718" s="60"/>
      <c r="GE718" s="60"/>
    </row>
    <row r="719" spans="1:187" ht="17.25" customHeight="1">
      <c r="A719" s="16"/>
      <c r="B719" s="59"/>
      <c r="C719" s="59"/>
      <c r="D719" s="59"/>
      <c r="E719" s="59"/>
      <c r="F719" s="59"/>
      <c r="G719" s="59"/>
      <c r="H719" s="58"/>
      <c r="I719" s="59"/>
      <c r="J719" s="59"/>
      <c r="K719" s="59"/>
      <c r="L719" s="59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0"/>
      <c r="BR719" s="60"/>
      <c r="BS719" s="60"/>
      <c r="BT719" s="60"/>
      <c r="BU719" s="60"/>
      <c r="BV719" s="60"/>
      <c r="BW719" s="60"/>
      <c r="BX719" s="60"/>
      <c r="BY719" s="60"/>
      <c r="BZ719" s="60"/>
      <c r="CA719" s="60"/>
      <c r="CB719" s="60"/>
      <c r="CC719" s="60"/>
      <c r="CD719" s="60"/>
      <c r="CE719" s="60"/>
      <c r="CF719" s="60"/>
      <c r="CG719" s="60"/>
      <c r="CH719" s="60"/>
      <c r="CI719" s="60"/>
      <c r="CJ719" s="60"/>
      <c r="CK719" s="60"/>
      <c r="CL719" s="60"/>
      <c r="CM719" s="60"/>
      <c r="CN719" s="60"/>
      <c r="CO719" s="60"/>
      <c r="CP719" s="60"/>
      <c r="CQ719" s="60"/>
      <c r="CR719" s="60"/>
      <c r="CS719" s="60"/>
      <c r="CT719" s="60"/>
      <c r="CU719" s="60"/>
      <c r="CV719" s="60"/>
      <c r="CW719" s="60"/>
      <c r="CX719" s="60"/>
      <c r="CY719" s="60"/>
      <c r="CZ719" s="60"/>
      <c r="DA719" s="60"/>
      <c r="DB719" s="60"/>
      <c r="DC719" s="60"/>
      <c r="DD719" s="60"/>
      <c r="DE719" s="60"/>
      <c r="DF719" s="60"/>
      <c r="DG719" s="60"/>
      <c r="DH719" s="60"/>
      <c r="DI719" s="60"/>
      <c r="DJ719" s="60"/>
      <c r="DK719" s="60"/>
      <c r="DL719" s="60"/>
      <c r="DM719" s="60"/>
      <c r="DN719" s="60"/>
      <c r="DO719" s="60"/>
      <c r="DP719" s="60"/>
      <c r="DQ719" s="60"/>
      <c r="DR719" s="60"/>
      <c r="DS719" s="60"/>
      <c r="DT719" s="60"/>
      <c r="DU719" s="60"/>
      <c r="DV719" s="60"/>
      <c r="DW719" s="60"/>
      <c r="DX719" s="60"/>
      <c r="DY719" s="60"/>
      <c r="DZ719" s="60"/>
      <c r="EA719" s="60"/>
      <c r="EB719" s="60"/>
      <c r="EC719" s="60"/>
      <c r="ED719" s="60"/>
      <c r="EE719" s="60"/>
      <c r="EF719" s="60"/>
      <c r="EG719" s="60"/>
      <c r="EH719" s="60"/>
      <c r="EI719" s="60"/>
      <c r="EJ719" s="60"/>
      <c r="EK719" s="60"/>
      <c r="EL719" s="60"/>
      <c r="EM719" s="60"/>
      <c r="EN719" s="60"/>
      <c r="EO719" s="60"/>
      <c r="EP719" s="60"/>
      <c r="EQ719" s="60"/>
      <c r="ER719" s="60"/>
      <c r="ES719" s="60"/>
      <c r="ET719" s="60"/>
      <c r="EU719" s="60"/>
      <c r="EV719" s="60"/>
      <c r="EW719" s="60"/>
      <c r="EX719" s="60"/>
      <c r="EY719" s="60"/>
      <c r="EZ719" s="60"/>
      <c r="FA719" s="60"/>
      <c r="FB719" s="60"/>
      <c r="FC719" s="60"/>
      <c r="FD719" s="60"/>
      <c r="FE719" s="60"/>
      <c r="FF719" s="60"/>
      <c r="FG719" s="60"/>
      <c r="FH719" s="60"/>
      <c r="FI719" s="60"/>
      <c r="FJ719" s="60"/>
      <c r="FK719" s="60"/>
      <c r="FL719" s="60"/>
      <c r="FM719" s="60"/>
      <c r="FN719" s="60"/>
      <c r="FO719" s="60"/>
      <c r="FP719" s="60"/>
      <c r="FQ719" s="60"/>
      <c r="FR719" s="60"/>
      <c r="FS719" s="60"/>
      <c r="FT719" s="60"/>
      <c r="FU719" s="60"/>
      <c r="FV719" s="60"/>
      <c r="FW719" s="60"/>
      <c r="FX719" s="60"/>
      <c r="FY719" s="60"/>
      <c r="FZ719" s="60"/>
      <c r="GA719" s="60"/>
      <c r="GB719" s="60"/>
      <c r="GC719" s="60"/>
      <c r="GD719" s="60"/>
      <c r="GE719" s="60"/>
    </row>
    <row r="720" spans="1:187" ht="17.25" customHeight="1">
      <c r="A720" s="16"/>
      <c r="B720" s="59"/>
      <c r="C720" s="59"/>
      <c r="D720" s="59"/>
      <c r="E720" s="59"/>
      <c r="F720" s="59"/>
      <c r="G720" s="59"/>
      <c r="H720" s="58"/>
      <c r="I720" s="59"/>
      <c r="J720" s="59"/>
      <c r="K720" s="59"/>
      <c r="L720" s="59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0"/>
      <c r="BR720" s="60"/>
      <c r="BS720" s="60"/>
      <c r="BT720" s="60"/>
      <c r="BU720" s="60"/>
      <c r="BV720" s="60"/>
      <c r="BW720" s="60"/>
      <c r="BX720" s="60"/>
      <c r="BY720" s="60"/>
      <c r="BZ720" s="60"/>
      <c r="CA720" s="60"/>
      <c r="CB720" s="60"/>
      <c r="CC720" s="60"/>
      <c r="CD720" s="60"/>
      <c r="CE720" s="60"/>
      <c r="CF720" s="60"/>
      <c r="CG720" s="60"/>
      <c r="CH720" s="60"/>
      <c r="CI720" s="60"/>
      <c r="CJ720" s="60"/>
      <c r="CK720" s="60"/>
      <c r="CL720" s="60"/>
      <c r="CM720" s="60"/>
      <c r="CN720" s="60"/>
      <c r="CO720" s="60"/>
      <c r="CP720" s="60"/>
      <c r="CQ720" s="60"/>
      <c r="CR720" s="60"/>
      <c r="CS720" s="60"/>
      <c r="CT720" s="60"/>
      <c r="CU720" s="60"/>
      <c r="CV720" s="60"/>
      <c r="CW720" s="60"/>
      <c r="CX720" s="60"/>
      <c r="CY720" s="60"/>
      <c r="CZ720" s="60"/>
      <c r="DA720" s="60"/>
      <c r="DB720" s="60"/>
      <c r="DC720" s="60"/>
      <c r="DD720" s="60"/>
      <c r="DE720" s="60"/>
      <c r="DF720" s="60"/>
      <c r="DG720" s="60"/>
      <c r="DH720" s="60"/>
      <c r="DI720" s="60"/>
      <c r="DJ720" s="60"/>
      <c r="DK720" s="60"/>
      <c r="DL720" s="60"/>
      <c r="DM720" s="60"/>
      <c r="DN720" s="60"/>
      <c r="DO720" s="60"/>
      <c r="DP720" s="60"/>
      <c r="DQ720" s="60"/>
      <c r="DR720" s="60"/>
      <c r="DS720" s="60"/>
      <c r="DT720" s="60"/>
      <c r="DU720" s="60"/>
      <c r="DV720" s="60"/>
      <c r="DW720" s="60"/>
      <c r="DX720" s="60"/>
      <c r="DY720" s="60"/>
      <c r="DZ720" s="60"/>
      <c r="EA720" s="60"/>
      <c r="EB720" s="60"/>
      <c r="EC720" s="60"/>
      <c r="ED720" s="60"/>
      <c r="EE720" s="60"/>
      <c r="EF720" s="60"/>
      <c r="EG720" s="60"/>
      <c r="EH720" s="60"/>
      <c r="EI720" s="60"/>
      <c r="EJ720" s="60"/>
      <c r="EK720" s="60"/>
      <c r="EL720" s="60"/>
      <c r="EM720" s="60"/>
      <c r="EN720" s="60"/>
      <c r="EO720" s="60"/>
      <c r="EP720" s="60"/>
      <c r="EQ720" s="60"/>
      <c r="ER720" s="60"/>
      <c r="ES720" s="60"/>
      <c r="ET720" s="60"/>
      <c r="EU720" s="60"/>
      <c r="EV720" s="60"/>
      <c r="EW720" s="60"/>
      <c r="EX720" s="60"/>
      <c r="EY720" s="60"/>
      <c r="EZ720" s="60"/>
      <c r="FA720" s="60"/>
      <c r="FB720" s="60"/>
      <c r="FC720" s="60"/>
      <c r="FD720" s="60"/>
      <c r="FE720" s="60"/>
      <c r="FF720" s="60"/>
      <c r="FG720" s="60"/>
      <c r="FH720" s="60"/>
      <c r="FI720" s="60"/>
      <c r="FJ720" s="60"/>
      <c r="FK720" s="60"/>
      <c r="FL720" s="60"/>
      <c r="FM720" s="60"/>
      <c r="FN720" s="60"/>
      <c r="FO720" s="60"/>
      <c r="FP720" s="60"/>
      <c r="FQ720" s="60"/>
      <c r="FR720" s="60"/>
      <c r="FS720" s="60"/>
      <c r="FT720" s="60"/>
      <c r="FU720" s="60"/>
      <c r="FV720" s="60"/>
      <c r="FW720" s="60"/>
      <c r="FX720" s="60"/>
      <c r="FY720" s="60"/>
      <c r="FZ720" s="60"/>
      <c r="GA720" s="60"/>
      <c r="GB720" s="60"/>
      <c r="GC720" s="60"/>
      <c r="GD720" s="60"/>
      <c r="GE720" s="60"/>
    </row>
    <row r="721" spans="1:187" ht="17.25" customHeight="1">
      <c r="A721" s="16"/>
      <c r="B721" s="59"/>
      <c r="C721" s="59"/>
      <c r="D721" s="59"/>
      <c r="E721" s="59"/>
      <c r="F721" s="59"/>
      <c r="G721" s="59"/>
      <c r="H721" s="58"/>
      <c r="I721" s="59"/>
      <c r="J721" s="59"/>
      <c r="K721" s="59"/>
      <c r="L721" s="59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60"/>
      <c r="BS721" s="60"/>
      <c r="BT721" s="60"/>
      <c r="BU721" s="60"/>
      <c r="BV721" s="60"/>
      <c r="BW721" s="60"/>
      <c r="BX721" s="60"/>
      <c r="BY721" s="60"/>
      <c r="BZ721" s="60"/>
      <c r="CA721" s="60"/>
      <c r="CB721" s="60"/>
      <c r="CC721" s="60"/>
      <c r="CD721" s="60"/>
      <c r="CE721" s="60"/>
      <c r="CF721" s="60"/>
      <c r="CG721" s="60"/>
      <c r="CH721" s="60"/>
      <c r="CI721" s="60"/>
      <c r="CJ721" s="60"/>
      <c r="CK721" s="60"/>
      <c r="CL721" s="60"/>
      <c r="CM721" s="60"/>
      <c r="CN721" s="60"/>
      <c r="CO721" s="60"/>
      <c r="CP721" s="60"/>
      <c r="CQ721" s="60"/>
      <c r="CR721" s="60"/>
      <c r="CS721" s="60"/>
      <c r="CT721" s="60"/>
      <c r="CU721" s="60"/>
      <c r="CV721" s="60"/>
      <c r="CW721" s="60"/>
      <c r="CX721" s="60"/>
      <c r="CY721" s="60"/>
      <c r="CZ721" s="60"/>
      <c r="DA721" s="60"/>
      <c r="DB721" s="60"/>
      <c r="DC721" s="60"/>
      <c r="DD721" s="60"/>
      <c r="DE721" s="60"/>
      <c r="DF721" s="60"/>
      <c r="DG721" s="60"/>
      <c r="DH721" s="60"/>
      <c r="DI721" s="60"/>
      <c r="DJ721" s="60"/>
      <c r="DK721" s="60"/>
      <c r="DL721" s="60"/>
      <c r="DM721" s="60"/>
      <c r="DN721" s="60"/>
      <c r="DO721" s="60"/>
      <c r="DP721" s="60"/>
      <c r="DQ721" s="60"/>
      <c r="DR721" s="60"/>
      <c r="DS721" s="60"/>
      <c r="DT721" s="60"/>
      <c r="DU721" s="60"/>
      <c r="DV721" s="60"/>
      <c r="DW721" s="60"/>
      <c r="DX721" s="60"/>
      <c r="DY721" s="60"/>
      <c r="DZ721" s="60"/>
      <c r="EA721" s="60"/>
      <c r="EB721" s="60"/>
      <c r="EC721" s="60"/>
      <c r="ED721" s="60"/>
      <c r="EE721" s="60"/>
      <c r="EF721" s="60"/>
      <c r="EG721" s="60"/>
      <c r="EH721" s="60"/>
      <c r="EI721" s="60"/>
      <c r="EJ721" s="60"/>
      <c r="EK721" s="60"/>
      <c r="EL721" s="60"/>
      <c r="EM721" s="60"/>
      <c r="EN721" s="60"/>
      <c r="EO721" s="60"/>
      <c r="EP721" s="60"/>
      <c r="EQ721" s="60"/>
      <c r="ER721" s="60"/>
      <c r="ES721" s="60"/>
      <c r="ET721" s="60"/>
      <c r="EU721" s="60"/>
      <c r="EV721" s="60"/>
      <c r="EW721" s="60"/>
      <c r="EX721" s="60"/>
      <c r="EY721" s="60"/>
      <c r="EZ721" s="60"/>
      <c r="FA721" s="60"/>
      <c r="FB721" s="60"/>
      <c r="FC721" s="60"/>
      <c r="FD721" s="60"/>
      <c r="FE721" s="60"/>
      <c r="FF721" s="60"/>
      <c r="FG721" s="60"/>
      <c r="FH721" s="60"/>
      <c r="FI721" s="60"/>
      <c r="FJ721" s="60"/>
      <c r="FK721" s="60"/>
      <c r="FL721" s="60"/>
      <c r="FM721" s="60"/>
      <c r="FN721" s="60"/>
      <c r="FO721" s="60"/>
      <c r="FP721" s="60"/>
      <c r="FQ721" s="60"/>
      <c r="FR721" s="60"/>
      <c r="FS721" s="60"/>
      <c r="FT721" s="60"/>
      <c r="FU721" s="60"/>
      <c r="FV721" s="60"/>
      <c r="FW721" s="60"/>
      <c r="FX721" s="60"/>
      <c r="FY721" s="60"/>
      <c r="FZ721" s="60"/>
      <c r="GA721" s="60"/>
      <c r="GB721" s="60"/>
      <c r="GC721" s="60"/>
      <c r="GD721" s="60"/>
      <c r="GE721" s="60"/>
    </row>
    <row r="722" spans="1:187" ht="17.25" customHeight="1">
      <c r="A722" s="16"/>
      <c r="B722" s="59"/>
      <c r="C722" s="59"/>
      <c r="D722" s="59"/>
      <c r="E722" s="59"/>
      <c r="F722" s="59"/>
      <c r="G722" s="59"/>
      <c r="H722" s="58"/>
      <c r="I722" s="59"/>
      <c r="J722" s="59"/>
      <c r="K722" s="59"/>
      <c r="L722" s="59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60"/>
      <c r="BS722" s="60"/>
      <c r="BT722" s="60"/>
      <c r="BU722" s="60"/>
      <c r="BV722" s="60"/>
      <c r="BW722" s="60"/>
      <c r="BX722" s="60"/>
      <c r="BY722" s="60"/>
      <c r="BZ722" s="60"/>
      <c r="CA722" s="60"/>
      <c r="CB722" s="60"/>
      <c r="CC722" s="60"/>
      <c r="CD722" s="60"/>
      <c r="CE722" s="60"/>
      <c r="CF722" s="60"/>
      <c r="CG722" s="60"/>
      <c r="CH722" s="60"/>
      <c r="CI722" s="60"/>
      <c r="CJ722" s="60"/>
      <c r="CK722" s="60"/>
      <c r="CL722" s="60"/>
      <c r="CM722" s="60"/>
      <c r="CN722" s="60"/>
      <c r="CO722" s="60"/>
      <c r="CP722" s="60"/>
      <c r="CQ722" s="60"/>
      <c r="CR722" s="60"/>
      <c r="CS722" s="60"/>
      <c r="CT722" s="60"/>
      <c r="CU722" s="60"/>
      <c r="CV722" s="60"/>
      <c r="CW722" s="60"/>
      <c r="CX722" s="60"/>
      <c r="CY722" s="60"/>
      <c r="CZ722" s="60"/>
      <c r="DA722" s="60"/>
      <c r="DB722" s="60"/>
      <c r="DC722" s="60"/>
      <c r="DD722" s="60"/>
      <c r="DE722" s="60"/>
      <c r="DF722" s="60"/>
      <c r="DG722" s="60"/>
      <c r="DH722" s="60"/>
      <c r="DI722" s="60"/>
      <c r="DJ722" s="60"/>
      <c r="DK722" s="60"/>
      <c r="DL722" s="60"/>
      <c r="DM722" s="60"/>
      <c r="DN722" s="60"/>
      <c r="DO722" s="60"/>
      <c r="DP722" s="60"/>
      <c r="DQ722" s="60"/>
      <c r="DR722" s="60"/>
      <c r="DS722" s="60"/>
      <c r="DT722" s="60"/>
      <c r="DU722" s="60"/>
      <c r="DV722" s="60"/>
      <c r="DW722" s="60"/>
      <c r="DX722" s="60"/>
      <c r="DY722" s="60"/>
      <c r="DZ722" s="60"/>
      <c r="EA722" s="60"/>
      <c r="EB722" s="60"/>
      <c r="EC722" s="60"/>
      <c r="ED722" s="60"/>
      <c r="EE722" s="60"/>
      <c r="EF722" s="60"/>
      <c r="EG722" s="60"/>
      <c r="EH722" s="60"/>
      <c r="EI722" s="60"/>
      <c r="EJ722" s="60"/>
      <c r="EK722" s="60"/>
      <c r="EL722" s="60"/>
      <c r="EM722" s="60"/>
      <c r="EN722" s="60"/>
      <c r="EO722" s="60"/>
      <c r="EP722" s="60"/>
      <c r="EQ722" s="60"/>
      <c r="ER722" s="60"/>
      <c r="ES722" s="60"/>
      <c r="ET722" s="60"/>
      <c r="EU722" s="60"/>
      <c r="EV722" s="60"/>
      <c r="EW722" s="60"/>
      <c r="EX722" s="60"/>
      <c r="EY722" s="60"/>
      <c r="EZ722" s="60"/>
      <c r="FA722" s="60"/>
      <c r="FB722" s="60"/>
      <c r="FC722" s="60"/>
      <c r="FD722" s="60"/>
      <c r="FE722" s="60"/>
      <c r="FF722" s="60"/>
      <c r="FG722" s="60"/>
      <c r="FH722" s="60"/>
      <c r="FI722" s="60"/>
      <c r="FJ722" s="60"/>
      <c r="FK722" s="60"/>
      <c r="FL722" s="60"/>
      <c r="FM722" s="60"/>
      <c r="FN722" s="60"/>
      <c r="FO722" s="60"/>
      <c r="FP722" s="60"/>
      <c r="FQ722" s="60"/>
      <c r="FR722" s="60"/>
      <c r="FS722" s="60"/>
      <c r="FT722" s="60"/>
      <c r="FU722" s="60"/>
      <c r="FV722" s="60"/>
      <c r="FW722" s="60"/>
      <c r="FX722" s="60"/>
      <c r="FY722" s="60"/>
      <c r="FZ722" s="60"/>
      <c r="GA722" s="60"/>
      <c r="GB722" s="60"/>
      <c r="GC722" s="60"/>
      <c r="GD722" s="60"/>
      <c r="GE722" s="60"/>
    </row>
    <row r="723" spans="1:187" ht="17.25" customHeight="1">
      <c r="A723" s="16"/>
      <c r="B723" s="59"/>
      <c r="C723" s="59"/>
      <c r="D723" s="59"/>
      <c r="E723" s="59"/>
      <c r="F723" s="59"/>
      <c r="G723" s="59"/>
      <c r="H723" s="58"/>
      <c r="I723" s="59"/>
      <c r="J723" s="59"/>
      <c r="K723" s="59"/>
      <c r="L723" s="59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0"/>
      <c r="BR723" s="60"/>
      <c r="BS723" s="60"/>
      <c r="BT723" s="60"/>
      <c r="BU723" s="60"/>
      <c r="BV723" s="60"/>
      <c r="BW723" s="60"/>
      <c r="BX723" s="60"/>
      <c r="BY723" s="60"/>
      <c r="BZ723" s="60"/>
      <c r="CA723" s="60"/>
      <c r="CB723" s="60"/>
      <c r="CC723" s="60"/>
      <c r="CD723" s="60"/>
      <c r="CE723" s="60"/>
      <c r="CF723" s="60"/>
      <c r="CG723" s="60"/>
      <c r="CH723" s="60"/>
      <c r="CI723" s="60"/>
      <c r="CJ723" s="60"/>
      <c r="CK723" s="60"/>
      <c r="CL723" s="60"/>
      <c r="CM723" s="60"/>
      <c r="CN723" s="60"/>
      <c r="CO723" s="60"/>
      <c r="CP723" s="60"/>
      <c r="CQ723" s="60"/>
      <c r="CR723" s="60"/>
      <c r="CS723" s="60"/>
      <c r="CT723" s="60"/>
      <c r="CU723" s="60"/>
      <c r="CV723" s="60"/>
      <c r="CW723" s="60"/>
      <c r="CX723" s="60"/>
      <c r="CY723" s="60"/>
      <c r="CZ723" s="60"/>
      <c r="DA723" s="60"/>
      <c r="DB723" s="60"/>
      <c r="DC723" s="60"/>
      <c r="DD723" s="60"/>
      <c r="DE723" s="60"/>
      <c r="DF723" s="60"/>
      <c r="DG723" s="60"/>
      <c r="DH723" s="60"/>
      <c r="DI723" s="60"/>
      <c r="DJ723" s="60"/>
      <c r="DK723" s="60"/>
      <c r="DL723" s="60"/>
      <c r="DM723" s="60"/>
      <c r="DN723" s="60"/>
      <c r="DO723" s="60"/>
      <c r="DP723" s="60"/>
      <c r="DQ723" s="60"/>
      <c r="DR723" s="60"/>
      <c r="DS723" s="60"/>
      <c r="DT723" s="60"/>
      <c r="DU723" s="60"/>
      <c r="DV723" s="60"/>
      <c r="DW723" s="60"/>
      <c r="DX723" s="60"/>
      <c r="DY723" s="60"/>
      <c r="DZ723" s="60"/>
      <c r="EA723" s="60"/>
      <c r="EB723" s="60"/>
      <c r="EC723" s="60"/>
      <c r="ED723" s="60"/>
      <c r="EE723" s="60"/>
      <c r="EF723" s="60"/>
      <c r="EG723" s="60"/>
      <c r="EH723" s="60"/>
      <c r="EI723" s="60"/>
      <c r="EJ723" s="60"/>
      <c r="EK723" s="60"/>
      <c r="EL723" s="60"/>
      <c r="EM723" s="60"/>
      <c r="EN723" s="60"/>
      <c r="EO723" s="60"/>
      <c r="EP723" s="60"/>
      <c r="EQ723" s="60"/>
      <c r="ER723" s="60"/>
      <c r="ES723" s="60"/>
      <c r="ET723" s="60"/>
      <c r="EU723" s="60"/>
      <c r="EV723" s="60"/>
      <c r="EW723" s="60"/>
      <c r="EX723" s="60"/>
      <c r="EY723" s="60"/>
      <c r="EZ723" s="60"/>
      <c r="FA723" s="60"/>
      <c r="FB723" s="60"/>
      <c r="FC723" s="60"/>
      <c r="FD723" s="60"/>
      <c r="FE723" s="60"/>
      <c r="FF723" s="60"/>
      <c r="FG723" s="60"/>
      <c r="FH723" s="60"/>
      <c r="FI723" s="60"/>
      <c r="FJ723" s="60"/>
      <c r="FK723" s="60"/>
      <c r="FL723" s="60"/>
      <c r="FM723" s="60"/>
      <c r="FN723" s="60"/>
      <c r="FO723" s="60"/>
      <c r="FP723" s="60"/>
      <c r="FQ723" s="60"/>
      <c r="FR723" s="60"/>
      <c r="FS723" s="60"/>
      <c r="FT723" s="60"/>
      <c r="FU723" s="60"/>
      <c r="FV723" s="60"/>
      <c r="FW723" s="60"/>
      <c r="FX723" s="60"/>
      <c r="FY723" s="60"/>
      <c r="FZ723" s="60"/>
      <c r="GA723" s="60"/>
      <c r="GB723" s="60"/>
      <c r="GC723" s="60"/>
      <c r="GD723" s="60"/>
      <c r="GE723" s="60"/>
    </row>
    <row r="724" spans="1:187" ht="17.25" customHeight="1">
      <c r="A724" s="16"/>
      <c r="B724" s="59"/>
      <c r="C724" s="59"/>
      <c r="D724" s="59"/>
      <c r="E724" s="59"/>
      <c r="F724" s="59"/>
      <c r="G724" s="59"/>
      <c r="H724" s="58"/>
      <c r="I724" s="59"/>
      <c r="J724" s="59"/>
      <c r="K724" s="59"/>
      <c r="L724" s="59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60"/>
      <c r="BS724" s="60"/>
      <c r="BT724" s="60"/>
      <c r="BU724" s="60"/>
      <c r="BV724" s="60"/>
      <c r="BW724" s="60"/>
      <c r="BX724" s="60"/>
      <c r="BY724" s="60"/>
      <c r="BZ724" s="60"/>
      <c r="CA724" s="60"/>
      <c r="CB724" s="60"/>
      <c r="CC724" s="60"/>
      <c r="CD724" s="60"/>
      <c r="CE724" s="60"/>
      <c r="CF724" s="60"/>
      <c r="CG724" s="60"/>
      <c r="CH724" s="60"/>
      <c r="CI724" s="60"/>
      <c r="CJ724" s="60"/>
      <c r="CK724" s="60"/>
      <c r="CL724" s="60"/>
      <c r="CM724" s="60"/>
      <c r="CN724" s="60"/>
      <c r="CO724" s="60"/>
      <c r="CP724" s="60"/>
      <c r="CQ724" s="60"/>
      <c r="CR724" s="60"/>
      <c r="CS724" s="60"/>
      <c r="CT724" s="60"/>
      <c r="CU724" s="60"/>
      <c r="CV724" s="60"/>
      <c r="CW724" s="60"/>
      <c r="CX724" s="60"/>
      <c r="CY724" s="60"/>
      <c r="CZ724" s="60"/>
      <c r="DA724" s="60"/>
      <c r="DB724" s="60"/>
      <c r="DC724" s="60"/>
      <c r="DD724" s="60"/>
      <c r="DE724" s="60"/>
      <c r="DF724" s="60"/>
      <c r="DG724" s="60"/>
      <c r="DH724" s="60"/>
      <c r="DI724" s="60"/>
      <c r="DJ724" s="60"/>
      <c r="DK724" s="60"/>
      <c r="DL724" s="60"/>
      <c r="DM724" s="60"/>
      <c r="DN724" s="60"/>
      <c r="DO724" s="60"/>
      <c r="DP724" s="60"/>
      <c r="DQ724" s="60"/>
      <c r="DR724" s="60"/>
      <c r="DS724" s="60"/>
      <c r="DT724" s="60"/>
      <c r="DU724" s="60"/>
      <c r="DV724" s="60"/>
      <c r="DW724" s="60"/>
      <c r="DX724" s="60"/>
      <c r="DY724" s="60"/>
      <c r="DZ724" s="60"/>
      <c r="EA724" s="60"/>
      <c r="EB724" s="60"/>
      <c r="EC724" s="60"/>
      <c r="ED724" s="60"/>
      <c r="EE724" s="60"/>
      <c r="EF724" s="60"/>
      <c r="EG724" s="60"/>
      <c r="EH724" s="60"/>
      <c r="EI724" s="60"/>
      <c r="EJ724" s="60"/>
      <c r="EK724" s="60"/>
      <c r="EL724" s="60"/>
      <c r="EM724" s="60"/>
      <c r="EN724" s="60"/>
      <c r="EO724" s="60"/>
      <c r="EP724" s="60"/>
      <c r="EQ724" s="60"/>
      <c r="ER724" s="60"/>
      <c r="ES724" s="60"/>
      <c r="ET724" s="60"/>
      <c r="EU724" s="60"/>
      <c r="EV724" s="60"/>
      <c r="EW724" s="60"/>
      <c r="EX724" s="60"/>
      <c r="EY724" s="60"/>
      <c r="EZ724" s="60"/>
      <c r="FA724" s="60"/>
      <c r="FB724" s="60"/>
      <c r="FC724" s="60"/>
      <c r="FD724" s="60"/>
      <c r="FE724" s="60"/>
      <c r="FF724" s="60"/>
      <c r="FG724" s="60"/>
      <c r="FH724" s="60"/>
      <c r="FI724" s="60"/>
      <c r="FJ724" s="60"/>
      <c r="FK724" s="60"/>
      <c r="FL724" s="60"/>
      <c r="FM724" s="60"/>
      <c r="FN724" s="60"/>
      <c r="FO724" s="60"/>
      <c r="FP724" s="60"/>
      <c r="FQ724" s="60"/>
      <c r="FR724" s="60"/>
      <c r="FS724" s="60"/>
      <c r="FT724" s="60"/>
      <c r="FU724" s="60"/>
      <c r="FV724" s="60"/>
      <c r="FW724" s="60"/>
      <c r="FX724" s="60"/>
      <c r="FY724" s="60"/>
      <c r="FZ724" s="60"/>
      <c r="GA724" s="60"/>
      <c r="GB724" s="60"/>
      <c r="GC724" s="60"/>
      <c r="GD724" s="60"/>
      <c r="GE724" s="60"/>
    </row>
    <row r="725" spans="1:187" ht="17.25" customHeight="1">
      <c r="A725" s="16"/>
      <c r="B725" s="59"/>
      <c r="C725" s="59"/>
      <c r="D725" s="59"/>
      <c r="E725" s="59"/>
      <c r="F725" s="59"/>
      <c r="G725" s="59"/>
      <c r="H725" s="58"/>
      <c r="I725" s="59"/>
      <c r="J725" s="59"/>
      <c r="K725" s="59"/>
      <c r="L725" s="59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60"/>
      <c r="BC725" s="60"/>
      <c r="BD725" s="60"/>
      <c r="BE725" s="60"/>
      <c r="BF725" s="60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0"/>
      <c r="BR725" s="60"/>
      <c r="BS725" s="60"/>
      <c r="BT725" s="60"/>
      <c r="BU725" s="60"/>
      <c r="BV725" s="60"/>
      <c r="BW725" s="60"/>
      <c r="BX725" s="60"/>
      <c r="BY725" s="60"/>
      <c r="BZ725" s="60"/>
      <c r="CA725" s="60"/>
      <c r="CB725" s="60"/>
      <c r="CC725" s="60"/>
      <c r="CD725" s="60"/>
      <c r="CE725" s="60"/>
      <c r="CF725" s="60"/>
      <c r="CG725" s="60"/>
      <c r="CH725" s="60"/>
      <c r="CI725" s="60"/>
      <c r="CJ725" s="60"/>
      <c r="CK725" s="60"/>
      <c r="CL725" s="60"/>
      <c r="CM725" s="60"/>
      <c r="CN725" s="60"/>
      <c r="CO725" s="60"/>
      <c r="CP725" s="60"/>
      <c r="CQ725" s="60"/>
      <c r="CR725" s="60"/>
      <c r="CS725" s="60"/>
      <c r="CT725" s="60"/>
      <c r="CU725" s="60"/>
      <c r="CV725" s="60"/>
      <c r="CW725" s="60"/>
      <c r="CX725" s="60"/>
      <c r="CY725" s="60"/>
      <c r="CZ725" s="60"/>
      <c r="DA725" s="60"/>
      <c r="DB725" s="60"/>
      <c r="DC725" s="60"/>
      <c r="DD725" s="60"/>
      <c r="DE725" s="60"/>
      <c r="DF725" s="60"/>
      <c r="DG725" s="60"/>
      <c r="DH725" s="60"/>
      <c r="DI725" s="60"/>
      <c r="DJ725" s="60"/>
      <c r="DK725" s="60"/>
      <c r="DL725" s="60"/>
      <c r="DM725" s="60"/>
      <c r="DN725" s="60"/>
      <c r="DO725" s="60"/>
      <c r="DP725" s="60"/>
      <c r="DQ725" s="60"/>
      <c r="DR725" s="60"/>
      <c r="DS725" s="60"/>
      <c r="DT725" s="60"/>
      <c r="DU725" s="60"/>
      <c r="DV725" s="60"/>
      <c r="DW725" s="60"/>
      <c r="DX725" s="60"/>
      <c r="DY725" s="60"/>
      <c r="DZ725" s="60"/>
      <c r="EA725" s="60"/>
      <c r="EB725" s="60"/>
      <c r="EC725" s="60"/>
      <c r="ED725" s="60"/>
      <c r="EE725" s="60"/>
      <c r="EF725" s="60"/>
      <c r="EG725" s="60"/>
      <c r="EH725" s="60"/>
      <c r="EI725" s="60"/>
      <c r="EJ725" s="60"/>
      <c r="EK725" s="60"/>
      <c r="EL725" s="60"/>
      <c r="EM725" s="60"/>
      <c r="EN725" s="60"/>
      <c r="EO725" s="60"/>
      <c r="EP725" s="60"/>
      <c r="EQ725" s="60"/>
      <c r="ER725" s="60"/>
      <c r="ES725" s="60"/>
      <c r="ET725" s="60"/>
      <c r="EU725" s="60"/>
      <c r="EV725" s="60"/>
      <c r="EW725" s="60"/>
      <c r="EX725" s="60"/>
      <c r="EY725" s="60"/>
      <c r="EZ725" s="60"/>
      <c r="FA725" s="60"/>
      <c r="FB725" s="60"/>
      <c r="FC725" s="60"/>
      <c r="FD725" s="60"/>
      <c r="FE725" s="60"/>
      <c r="FF725" s="60"/>
      <c r="FG725" s="60"/>
      <c r="FH725" s="60"/>
      <c r="FI725" s="60"/>
      <c r="FJ725" s="60"/>
      <c r="FK725" s="60"/>
      <c r="FL725" s="60"/>
      <c r="FM725" s="60"/>
      <c r="FN725" s="60"/>
      <c r="FO725" s="60"/>
      <c r="FP725" s="60"/>
      <c r="FQ725" s="60"/>
      <c r="FR725" s="60"/>
      <c r="FS725" s="60"/>
      <c r="FT725" s="60"/>
      <c r="FU725" s="60"/>
      <c r="FV725" s="60"/>
      <c r="FW725" s="60"/>
      <c r="FX725" s="60"/>
      <c r="FY725" s="60"/>
      <c r="FZ725" s="60"/>
      <c r="GA725" s="60"/>
      <c r="GB725" s="60"/>
      <c r="GC725" s="60"/>
      <c r="GD725" s="60"/>
      <c r="GE725" s="60"/>
    </row>
    <row r="726" spans="1:187" ht="17.25" customHeight="1">
      <c r="A726" s="16"/>
      <c r="B726" s="59"/>
      <c r="C726" s="59"/>
      <c r="D726" s="59"/>
      <c r="E726" s="59"/>
      <c r="F726" s="59"/>
      <c r="G726" s="59"/>
      <c r="H726" s="58"/>
      <c r="I726" s="59"/>
      <c r="J726" s="59"/>
      <c r="K726" s="59"/>
      <c r="L726" s="59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60"/>
      <c r="BC726" s="60"/>
      <c r="BD726" s="60"/>
      <c r="BE726" s="60"/>
      <c r="BF726" s="60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0"/>
      <c r="BR726" s="60"/>
      <c r="BS726" s="60"/>
      <c r="BT726" s="60"/>
      <c r="BU726" s="60"/>
      <c r="BV726" s="60"/>
      <c r="BW726" s="60"/>
      <c r="BX726" s="60"/>
      <c r="BY726" s="60"/>
      <c r="BZ726" s="60"/>
      <c r="CA726" s="60"/>
      <c r="CB726" s="60"/>
      <c r="CC726" s="60"/>
      <c r="CD726" s="60"/>
      <c r="CE726" s="60"/>
      <c r="CF726" s="60"/>
      <c r="CG726" s="60"/>
      <c r="CH726" s="60"/>
      <c r="CI726" s="60"/>
      <c r="CJ726" s="60"/>
      <c r="CK726" s="60"/>
      <c r="CL726" s="60"/>
      <c r="CM726" s="60"/>
      <c r="CN726" s="60"/>
      <c r="CO726" s="60"/>
      <c r="CP726" s="60"/>
      <c r="CQ726" s="60"/>
      <c r="CR726" s="60"/>
      <c r="CS726" s="60"/>
      <c r="CT726" s="60"/>
      <c r="CU726" s="60"/>
      <c r="CV726" s="60"/>
      <c r="CW726" s="60"/>
      <c r="CX726" s="60"/>
      <c r="CY726" s="60"/>
      <c r="CZ726" s="60"/>
      <c r="DA726" s="60"/>
      <c r="DB726" s="60"/>
      <c r="DC726" s="60"/>
      <c r="DD726" s="60"/>
      <c r="DE726" s="60"/>
      <c r="DF726" s="60"/>
      <c r="DG726" s="60"/>
      <c r="DH726" s="60"/>
      <c r="DI726" s="60"/>
      <c r="DJ726" s="60"/>
      <c r="DK726" s="60"/>
      <c r="DL726" s="60"/>
      <c r="DM726" s="60"/>
      <c r="DN726" s="60"/>
      <c r="DO726" s="60"/>
      <c r="DP726" s="60"/>
      <c r="DQ726" s="60"/>
      <c r="DR726" s="60"/>
      <c r="DS726" s="60"/>
      <c r="DT726" s="60"/>
      <c r="DU726" s="60"/>
      <c r="DV726" s="60"/>
      <c r="DW726" s="60"/>
      <c r="DX726" s="60"/>
      <c r="DY726" s="60"/>
      <c r="DZ726" s="60"/>
      <c r="EA726" s="60"/>
      <c r="EB726" s="60"/>
      <c r="EC726" s="60"/>
      <c r="ED726" s="60"/>
      <c r="EE726" s="60"/>
      <c r="EF726" s="60"/>
      <c r="EG726" s="60"/>
      <c r="EH726" s="60"/>
      <c r="EI726" s="60"/>
      <c r="EJ726" s="60"/>
      <c r="EK726" s="60"/>
      <c r="EL726" s="60"/>
      <c r="EM726" s="60"/>
      <c r="EN726" s="60"/>
      <c r="EO726" s="60"/>
      <c r="EP726" s="60"/>
      <c r="EQ726" s="60"/>
      <c r="ER726" s="60"/>
      <c r="ES726" s="60"/>
      <c r="ET726" s="60"/>
      <c r="EU726" s="60"/>
      <c r="EV726" s="60"/>
      <c r="EW726" s="60"/>
      <c r="EX726" s="60"/>
      <c r="EY726" s="60"/>
      <c r="EZ726" s="60"/>
      <c r="FA726" s="60"/>
      <c r="FB726" s="60"/>
      <c r="FC726" s="60"/>
      <c r="FD726" s="60"/>
      <c r="FE726" s="60"/>
      <c r="FF726" s="60"/>
      <c r="FG726" s="60"/>
      <c r="FH726" s="60"/>
      <c r="FI726" s="60"/>
      <c r="FJ726" s="60"/>
      <c r="FK726" s="60"/>
      <c r="FL726" s="60"/>
      <c r="FM726" s="60"/>
      <c r="FN726" s="60"/>
      <c r="FO726" s="60"/>
      <c r="FP726" s="60"/>
      <c r="FQ726" s="60"/>
      <c r="FR726" s="60"/>
      <c r="FS726" s="60"/>
      <c r="FT726" s="60"/>
      <c r="FU726" s="60"/>
      <c r="FV726" s="60"/>
      <c r="FW726" s="60"/>
      <c r="FX726" s="60"/>
      <c r="FY726" s="60"/>
      <c r="FZ726" s="60"/>
      <c r="GA726" s="60"/>
      <c r="GB726" s="60"/>
      <c r="GC726" s="60"/>
      <c r="GD726" s="60"/>
      <c r="GE726" s="60"/>
    </row>
    <row r="727" spans="1:187" ht="17.25" customHeight="1">
      <c r="A727" s="16"/>
      <c r="B727" s="59"/>
      <c r="C727" s="59"/>
      <c r="D727" s="59"/>
      <c r="E727" s="59"/>
      <c r="F727" s="59"/>
      <c r="G727" s="59"/>
      <c r="H727" s="58"/>
      <c r="I727" s="59"/>
      <c r="J727" s="59"/>
      <c r="K727" s="59"/>
      <c r="L727" s="59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60"/>
      <c r="BC727" s="60"/>
      <c r="BD727" s="60"/>
      <c r="BE727" s="60"/>
      <c r="BF727" s="60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0"/>
      <c r="BR727" s="60"/>
      <c r="BS727" s="60"/>
      <c r="BT727" s="60"/>
      <c r="BU727" s="60"/>
      <c r="BV727" s="60"/>
      <c r="BW727" s="60"/>
      <c r="BX727" s="60"/>
      <c r="BY727" s="60"/>
      <c r="BZ727" s="60"/>
      <c r="CA727" s="60"/>
      <c r="CB727" s="60"/>
      <c r="CC727" s="60"/>
      <c r="CD727" s="60"/>
      <c r="CE727" s="60"/>
      <c r="CF727" s="60"/>
      <c r="CG727" s="60"/>
      <c r="CH727" s="60"/>
      <c r="CI727" s="60"/>
      <c r="CJ727" s="60"/>
      <c r="CK727" s="60"/>
      <c r="CL727" s="60"/>
      <c r="CM727" s="60"/>
      <c r="CN727" s="60"/>
      <c r="CO727" s="60"/>
      <c r="CP727" s="60"/>
      <c r="CQ727" s="60"/>
      <c r="CR727" s="60"/>
      <c r="CS727" s="60"/>
      <c r="CT727" s="60"/>
      <c r="CU727" s="60"/>
      <c r="CV727" s="60"/>
      <c r="CW727" s="60"/>
      <c r="CX727" s="60"/>
      <c r="CY727" s="60"/>
      <c r="CZ727" s="60"/>
      <c r="DA727" s="60"/>
      <c r="DB727" s="60"/>
      <c r="DC727" s="60"/>
      <c r="DD727" s="60"/>
      <c r="DE727" s="60"/>
      <c r="DF727" s="60"/>
      <c r="DG727" s="60"/>
      <c r="DH727" s="60"/>
      <c r="DI727" s="60"/>
      <c r="DJ727" s="60"/>
      <c r="DK727" s="60"/>
      <c r="DL727" s="60"/>
      <c r="DM727" s="60"/>
      <c r="DN727" s="60"/>
      <c r="DO727" s="60"/>
      <c r="DP727" s="60"/>
      <c r="DQ727" s="60"/>
      <c r="DR727" s="60"/>
      <c r="DS727" s="60"/>
      <c r="DT727" s="60"/>
      <c r="DU727" s="60"/>
      <c r="DV727" s="60"/>
      <c r="DW727" s="60"/>
      <c r="DX727" s="60"/>
      <c r="DY727" s="60"/>
      <c r="DZ727" s="60"/>
      <c r="EA727" s="60"/>
      <c r="EB727" s="60"/>
      <c r="EC727" s="60"/>
      <c r="ED727" s="60"/>
      <c r="EE727" s="60"/>
      <c r="EF727" s="60"/>
      <c r="EG727" s="60"/>
      <c r="EH727" s="60"/>
      <c r="EI727" s="60"/>
      <c r="EJ727" s="60"/>
      <c r="EK727" s="60"/>
      <c r="EL727" s="60"/>
      <c r="EM727" s="60"/>
      <c r="EN727" s="60"/>
      <c r="EO727" s="60"/>
      <c r="EP727" s="60"/>
      <c r="EQ727" s="60"/>
      <c r="ER727" s="60"/>
      <c r="ES727" s="60"/>
      <c r="ET727" s="60"/>
      <c r="EU727" s="60"/>
      <c r="EV727" s="60"/>
      <c r="EW727" s="60"/>
      <c r="EX727" s="60"/>
      <c r="EY727" s="60"/>
      <c r="EZ727" s="60"/>
      <c r="FA727" s="60"/>
      <c r="FB727" s="60"/>
      <c r="FC727" s="60"/>
      <c r="FD727" s="60"/>
      <c r="FE727" s="60"/>
      <c r="FF727" s="60"/>
      <c r="FG727" s="60"/>
      <c r="FH727" s="60"/>
      <c r="FI727" s="60"/>
      <c r="FJ727" s="60"/>
      <c r="FK727" s="60"/>
      <c r="FL727" s="60"/>
      <c r="FM727" s="60"/>
      <c r="FN727" s="60"/>
      <c r="FO727" s="60"/>
      <c r="FP727" s="60"/>
      <c r="FQ727" s="60"/>
      <c r="FR727" s="60"/>
      <c r="FS727" s="60"/>
      <c r="FT727" s="60"/>
      <c r="FU727" s="60"/>
      <c r="FV727" s="60"/>
      <c r="FW727" s="60"/>
      <c r="FX727" s="60"/>
      <c r="FY727" s="60"/>
      <c r="FZ727" s="60"/>
      <c r="GA727" s="60"/>
      <c r="GB727" s="60"/>
      <c r="GC727" s="60"/>
      <c r="GD727" s="60"/>
      <c r="GE727" s="60"/>
    </row>
    <row r="728" spans="1:187" ht="17.25" customHeight="1">
      <c r="A728" s="16"/>
      <c r="B728" s="59"/>
      <c r="C728" s="59"/>
      <c r="D728" s="59"/>
      <c r="E728" s="59"/>
      <c r="F728" s="59"/>
      <c r="G728" s="59"/>
      <c r="H728" s="58"/>
      <c r="I728" s="59"/>
      <c r="J728" s="59"/>
      <c r="K728" s="59"/>
      <c r="L728" s="59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60"/>
      <c r="BC728" s="60"/>
      <c r="BD728" s="60"/>
      <c r="BE728" s="60"/>
      <c r="BF728" s="60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0"/>
      <c r="BR728" s="60"/>
      <c r="BS728" s="60"/>
      <c r="BT728" s="60"/>
      <c r="BU728" s="60"/>
      <c r="BV728" s="60"/>
      <c r="BW728" s="60"/>
      <c r="BX728" s="60"/>
      <c r="BY728" s="60"/>
      <c r="BZ728" s="60"/>
      <c r="CA728" s="60"/>
      <c r="CB728" s="60"/>
      <c r="CC728" s="60"/>
      <c r="CD728" s="60"/>
      <c r="CE728" s="60"/>
      <c r="CF728" s="60"/>
      <c r="CG728" s="60"/>
      <c r="CH728" s="60"/>
      <c r="CI728" s="60"/>
      <c r="CJ728" s="60"/>
      <c r="CK728" s="60"/>
      <c r="CL728" s="60"/>
      <c r="CM728" s="60"/>
      <c r="CN728" s="60"/>
      <c r="CO728" s="60"/>
      <c r="CP728" s="60"/>
      <c r="CQ728" s="60"/>
      <c r="CR728" s="60"/>
      <c r="CS728" s="60"/>
      <c r="CT728" s="60"/>
      <c r="CU728" s="60"/>
      <c r="CV728" s="60"/>
      <c r="CW728" s="60"/>
      <c r="CX728" s="60"/>
      <c r="CY728" s="60"/>
      <c r="CZ728" s="60"/>
      <c r="DA728" s="60"/>
      <c r="DB728" s="60"/>
      <c r="DC728" s="60"/>
      <c r="DD728" s="60"/>
      <c r="DE728" s="60"/>
      <c r="DF728" s="60"/>
      <c r="DG728" s="60"/>
      <c r="DH728" s="60"/>
      <c r="DI728" s="60"/>
      <c r="DJ728" s="60"/>
      <c r="DK728" s="60"/>
      <c r="DL728" s="60"/>
      <c r="DM728" s="60"/>
      <c r="DN728" s="60"/>
      <c r="DO728" s="60"/>
      <c r="DP728" s="60"/>
      <c r="DQ728" s="60"/>
      <c r="DR728" s="60"/>
      <c r="DS728" s="60"/>
      <c r="DT728" s="60"/>
      <c r="DU728" s="60"/>
      <c r="DV728" s="60"/>
      <c r="DW728" s="60"/>
      <c r="DX728" s="60"/>
      <c r="DY728" s="60"/>
      <c r="DZ728" s="60"/>
      <c r="EA728" s="60"/>
      <c r="EB728" s="60"/>
      <c r="EC728" s="60"/>
      <c r="ED728" s="60"/>
      <c r="EE728" s="60"/>
      <c r="EF728" s="60"/>
      <c r="EG728" s="60"/>
      <c r="EH728" s="60"/>
      <c r="EI728" s="60"/>
      <c r="EJ728" s="60"/>
      <c r="EK728" s="60"/>
      <c r="EL728" s="60"/>
      <c r="EM728" s="60"/>
      <c r="EN728" s="60"/>
      <c r="EO728" s="60"/>
      <c r="EP728" s="60"/>
      <c r="EQ728" s="60"/>
      <c r="ER728" s="60"/>
      <c r="ES728" s="60"/>
      <c r="ET728" s="60"/>
      <c r="EU728" s="60"/>
      <c r="EV728" s="60"/>
      <c r="EW728" s="60"/>
      <c r="EX728" s="60"/>
      <c r="EY728" s="60"/>
      <c r="EZ728" s="60"/>
      <c r="FA728" s="60"/>
      <c r="FB728" s="60"/>
      <c r="FC728" s="60"/>
      <c r="FD728" s="60"/>
      <c r="FE728" s="60"/>
      <c r="FF728" s="60"/>
      <c r="FG728" s="60"/>
      <c r="FH728" s="60"/>
      <c r="FI728" s="60"/>
      <c r="FJ728" s="60"/>
      <c r="FK728" s="60"/>
      <c r="FL728" s="60"/>
      <c r="FM728" s="60"/>
      <c r="FN728" s="60"/>
      <c r="FO728" s="60"/>
      <c r="FP728" s="60"/>
      <c r="FQ728" s="60"/>
      <c r="FR728" s="60"/>
      <c r="FS728" s="60"/>
      <c r="FT728" s="60"/>
      <c r="FU728" s="60"/>
      <c r="FV728" s="60"/>
      <c r="FW728" s="60"/>
      <c r="FX728" s="60"/>
      <c r="FY728" s="60"/>
      <c r="FZ728" s="60"/>
      <c r="GA728" s="60"/>
      <c r="GB728" s="60"/>
      <c r="GC728" s="60"/>
      <c r="GD728" s="60"/>
      <c r="GE728" s="60"/>
    </row>
    <row r="729" spans="1:187" ht="17.25" customHeight="1">
      <c r="A729" s="16"/>
      <c r="B729" s="59"/>
      <c r="C729" s="59"/>
      <c r="D729" s="59"/>
      <c r="E729" s="59"/>
      <c r="F729" s="59"/>
      <c r="G729" s="59"/>
      <c r="H729" s="58"/>
      <c r="I729" s="59"/>
      <c r="J729" s="59"/>
      <c r="K729" s="59"/>
      <c r="L729" s="59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60"/>
      <c r="BS729" s="60"/>
      <c r="BT729" s="60"/>
      <c r="BU729" s="60"/>
      <c r="BV729" s="60"/>
      <c r="BW729" s="60"/>
      <c r="BX729" s="60"/>
      <c r="BY729" s="60"/>
      <c r="BZ729" s="60"/>
      <c r="CA729" s="60"/>
      <c r="CB729" s="60"/>
      <c r="CC729" s="60"/>
      <c r="CD729" s="60"/>
      <c r="CE729" s="60"/>
      <c r="CF729" s="60"/>
      <c r="CG729" s="60"/>
      <c r="CH729" s="60"/>
      <c r="CI729" s="60"/>
      <c r="CJ729" s="60"/>
      <c r="CK729" s="60"/>
      <c r="CL729" s="60"/>
      <c r="CM729" s="60"/>
      <c r="CN729" s="60"/>
      <c r="CO729" s="60"/>
      <c r="CP729" s="60"/>
      <c r="CQ729" s="60"/>
      <c r="CR729" s="60"/>
      <c r="CS729" s="60"/>
      <c r="CT729" s="60"/>
      <c r="CU729" s="60"/>
      <c r="CV729" s="60"/>
      <c r="CW729" s="60"/>
      <c r="CX729" s="60"/>
      <c r="CY729" s="60"/>
      <c r="CZ729" s="60"/>
      <c r="DA729" s="60"/>
      <c r="DB729" s="60"/>
      <c r="DC729" s="60"/>
      <c r="DD729" s="60"/>
      <c r="DE729" s="60"/>
      <c r="DF729" s="60"/>
      <c r="DG729" s="60"/>
      <c r="DH729" s="60"/>
      <c r="DI729" s="60"/>
      <c r="DJ729" s="60"/>
      <c r="DK729" s="60"/>
      <c r="DL729" s="60"/>
      <c r="DM729" s="60"/>
      <c r="DN729" s="60"/>
      <c r="DO729" s="60"/>
      <c r="DP729" s="60"/>
      <c r="DQ729" s="60"/>
      <c r="DR729" s="60"/>
      <c r="DS729" s="60"/>
      <c r="DT729" s="60"/>
      <c r="DU729" s="60"/>
      <c r="DV729" s="60"/>
      <c r="DW729" s="60"/>
      <c r="DX729" s="60"/>
      <c r="DY729" s="60"/>
      <c r="DZ729" s="60"/>
      <c r="EA729" s="60"/>
      <c r="EB729" s="60"/>
      <c r="EC729" s="60"/>
      <c r="ED729" s="60"/>
      <c r="EE729" s="60"/>
      <c r="EF729" s="60"/>
      <c r="EG729" s="60"/>
      <c r="EH729" s="60"/>
      <c r="EI729" s="60"/>
      <c r="EJ729" s="60"/>
      <c r="EK729" s="60"/>
      <c r="EL729" s="60"/>
      <c r="EM729" s="60"/>
      <c r="EN729" s="60"/>
      <c r="EO729" s="60"/>
      <c r="EP729" s="60"/>
      <c r="EQ729" s="60"/>
      <c r="ER729" s="60"/>
      <c r="ES729" s="60"/>
      <c r="ET729" s="60"/>
      <c r="EU729" s="60"/>
      <c r="EV729" s="60"/>
      <c r="EW729" s="60"/>
      <c r="EX729" s="60"/>
      <c r="EY729" s="60"/>
      <c r="EZ729" s="60"/>
      <c r="FA729" s="60"/>
      <c r="FB729" s="60"/>
      <c r="FC729" s="60"/>
      <c r="FD729" s="60"/>
      <c r="FE729" s="60"/>
      <c r="FF729" s="60"/>
      <c r="FG729" s="60"/>
      <c r="FH729" s="60"/>
      <c r="FI729" s="60"/>
      <c r="FJ729" s="60"/>
      <c r="FK729" s="60"/>
      <c r="FL729" s="60"/>
      <c r="FM729" s="60"/>
      <c r="FN729" s="60"/>
      <c r="FO729" s="60"/>
      <c r="FP729" s="60"/>
      <c r="FQ729" s="60"/>
      <c r="FR729" s="60"/>
      <c r="FS729" s="60"/>
      <c r="FT729" s="60"/>
      <c r="FU729" s="60"/>
      <c r="FV729" s="60"/>
      <c r="FW729" s="60"/>
      <c r="FX729" s="60"/>
      <c r="FY729" s="60"/>
      <c r="FZ729" s="60"/>
      <c r="GA729" s="60"/>
      <c r="GB729" s="60"/>
      <c r="GC729" s="60"/>
      <c r="GD729" s="60"/>
      <c r="GE729" s="60"/>
    </row>
    <row r="730" spans="1:187" ht="17.25" customHeight="1">
      <c r="A730" s="16"/>
      <c r="B730" s="59"/>
      <c r="C730" s="59"/>
      <c r="D730" s="59"/>
      <c r="E730" s="59"/>
      <c r="F730" s="59"/>
      <c r="G730" s="59"/>
      <c r="H730" s="58"/>
      <c r="I730" s="59"/>
      <c r="J730" s="59"/>
      <c r="K730" s="59"/>
      <c r="L730" s="59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60"/>
      <c r="BS730" s="60"/>
      <c r="BT730" s="60"/>
      <c r="BU730" s="60"/>
      <c r="BV730" s="60"/>
      <c r="BW730" s="60"/>
      <c r="BX730" s="60"/>
      <c r="BY730" s="60"/>
      <c r="BZ730" s="60"/>
      <c r="CA730" s="60"/>
      <c r="CB730" s="60"/>
      <c r="CC730" s="60"/>
      <c r="CD730" s="60"/>
      <c r="CE730" s="60"/>
      <c r="CF730" s="60"/>
      <c r="CG730" s="60"/>
      <c r="CH730" s="60"/>
      <c r="CI730" s="60"/>
      <c r="CJ730" s="60"/>
      <c r="CK730" s="60"/>
      <c r="CL730" s="60"/>
      <c r="CM730" s="60"/>
      <c r="CN730" s="60"/>
      <c r="CO730" s="60"/>
      <c r="CP730" s="60"/>
      <c r="CQ730" s="60"/>
      <c r="CR730" s="60"/>
      <c r="CS730" s="60"/>
      <c r="CT730" s="60"/>
      <c r="CU730" s="60"/>
      <c r="CV730" s="60"/>
      <c r="CW730" s="60"/>
      <c r="CX730" s="60"/>
      <c r="CY730" s="60"/>
      <c r="CZ730" s="60"/>
      <c r="DA730" s="60"/>
      <c r="DB730" s="60"/>
      <c r="DC730" s="60"/>
      <c r="DD730" s="60"/>
      <c r="DE730" s="60"/>
      <c r="DF730" s="60"/>
      <c r="DG730" s="60"/>
      <c r="DH730" s="60"/>
      <c r="DI730" s="60"/>
      <c r="DJ730" s="60"/>
      <c r="DK730" s="60"/>
      <c r="DL730" s="60"/>
      <c r="DM730" s="60"/>
      <c r="DN730" s="60"/>
      <c r="DO730" s="60"/>
      <c r="DP730" s="60"/>
      <c r="DQ730" s="60"/>
      <c r="DR730" s="60"/>
      <c r="DS730" s="60"/>
      <c r="DT730" s="60"/>
      <c r="DU730" s="60"/>
      <c r="DV730" s="60"/>
      <c r="DW730" s="60"/>
      <c r="DX730" s="60"/>
      <c r="DY730" s="60"/>
      <c r="DZ730" s="60"/>
      <c r="EA730" s="60"/>
      <c r="EB730" s="60"/>
      <c r="EC730" s="60"/>
      <c r="ED730" s="60"/>
      <c r="EE730" s="60"/>
      <c r="EF730" s="60"/>
      <c r="EG730" s="60"/>
      <c r="EH730" s="60"/>
      <c r="EI730" s="60"/>
      <c r="EJ730" s="60"/>
      <c r="EK730" s="60"/>
      <c r="EL730" s="60"/>
      <c r="EM730" s="60"/>
      <c r="EN730" s="60"/>
      <c r="EO730" s="60"/>
      <c r="EP730" s="60"/>
      <c r="EQ730" s="60"/>
      <c r="ER730" s="60"/>
      <c r="ES730" s="60"/>
      <c r="ET730" s="60"/>
      <c r="EU730" s="60"/>
      <c r="EV730" s="60"/>
      <c r="EW730" s="60"/>
      <c r="EX730" s="60"/>
      <c r="EY730" s="60"/>
      <c r="EZ730" s="60"/>
      <c r="FA730" s="60"/>
      <c r="FB730" s="60"/>
      <c r="FC730" s="60"/>
      <c r="FD730" s="60"/>
      <c r="FE730" s="60"/>
      <c r="FF730" s="60"/>
      <c r="FG730" s="60"/>
      <c r="FH730" s="60"/>
      <c r="FI730" s="60"/>
      <c r="FJ730" s="60"/>
      <c r="FK730" s="60"/>
      <c r="FL730" s="60"/>
      <c r="FM730" s="60"/>
      <c r="FN730" s="60"/>
      <c r="FO730" s="60"/>
      <c r="FP730" s="60"/>
      <c r="FQ730" s="60"/>
      <c r="FR730" s="60"/>
      <c r="FS730" s="60"/>
      <c r="FT730" s="60"/>
      <c r="FU730" s="60"/>
      <c r="FV730" s="60"/>
      <c r="FW730" s="60"/>
      <c r="FX730" s="60"/>
      <c r="FY730" s="60"/>
      <c r="FZ730" s="60"/>
      <c r="GA730" s="60"/>
      <c r="GB730" s="60"/>
      <c r="GC730" s="60"/>
      <c r="GD730" s="60"/>
      <c r="GE730" s="60"/>
    </row>
    <row r="731" spans="1:187" ht="17.25" customHeight="1">
      <c r="A731" s="16"/>
      <c r="B731" s="59"/>
      <c r="C731" s="59"/>
      <c r="D731" s="59"/>
      <c r="E731" s="59"/>
      <c r="F731" s="59"/>
      <c r="G731" s="59"/>
      <c r="H731" s="58"/>
      <c r="I731" s="59"/>
      <c r="J731" s="59"/>
      <c r="K731" s="59"/>
      <c r="L731" s="59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60"/>
      <c r="BS731" s="60"/>
      <c r="BT731" s="60"/>
      <c r="BU731" s="60"/>
      <c r="BV731" s="60"/>
      <c r="BW731" s="60"/>
      <c r="BX731" s="60"/>
      <c r="BY731" s="60"/>
      <c r="BZ731" s="60"/>
      <c r="CA731" s="60"/>
      <c r="CB731" s="60"/>
      <c r="CC731" s="60"/>
      <c r="CD731" s="60"/>
      <c r="CE731" s="60"/>
      <c r="CF731" s="60"/>
      <c r="CG731" s="60"/>
      <c r="CH731" s="60"/>
      <c r="CI731" s="60"/>
      <c r="CJ731" s="60"/>
      <c r="CK731" s="60"/>
      <c r="CL731" s="60"/>
      <c r="CM731" s="60"/>
      <c r="CN731" s="60"/>
      <c r="CO731" s="60"/>
      <c r="CP731" s="60"/>
      <c r="CQ731" s="60"/>
      <c r="CR731" s="60"/>
      <c r="CS731" s="60"/>
      <c r="CT731" s="60"/>
      <c r="CU731" s="60"/>
      <c r="CV731" s="60"/>
      <c r="CW731" s="60"/>
      <c r="CX731" s="60"/>
      <c r="CY731" s="60"/>
      <c r="CZ731" s="60"/>
      <c r="DA731" s="60"/>
      <c r="DB731" s="60"/>
      <c r="DC731" s="60"/>
      <c r="DD731" s="60"/>
      <c r="DE731" s="60"/>
      <c r="DF731" s="60"/>
      <c r="DG731" s="60"/>
      <c r="DH731" s="60"/>
      <c r="DI731" s="60"/>
      <c r="DJ731" s="60"/>
      <c r="DK731" s="60"/>
      <c r="DL731" s="60"/>
      <c r="DM731" s="60"/>
      <c r="DN731" s="60"/>
      <c r="DO731" s="60"/>
      <c r="DP731" s="60"/>
      <c r="DQ731" s="60"/>
      <c r="DR731" s="60"/>
      <c r="DS731" s="60"/>
      <c r="DT731" s="60"/>
      <c r="DU731" s="60"/>
      <c r="DV731" s="60"/>
      <c r="DW731" s="60"/>
      <c r="DX731" s="60"/>
      <c r="DY731" s="60"/>
      <c r="DZ731" s="60"/>
      <c r="EA731" s="60"/>
      <c r="EB731" s="60"/>
      <c r="EC731" s="60"/>
      <c r="ED731" s="60"/>
      <c r="EE731" s="60"/>
      <c r="EF731" s="60"/>
      <c r="EG731" s="60"/>
      <c r="EH731" s="60"/>
      <c r="EI731" s="60"/>
      <c r="EJ731" s="60"/>
      <c r="EK731" s="60"/>
      <c r="EL731" s="60"/>
      <c r="EM731" s="60"/>
      <c r="EN731" s="60"/>
      <c r="EO731" s="60"/>
      <c r="EP731" s="60"/>
      <c r="EQ731" s="60"/>
      <c r="ER731" s="60"/>
      <c r="ES731" s="60"/>
      <c r="ET731" s="60"/>
      <c r="EU731" s="60"/>
      <c r="EV731" s="60"/>
      <c r="EW731" s="60"/>
      <c r="EX731" s="60"/>
      <c r="EY731" s="60"/>
      <c r="EZ731" s="60"/>
      <c r="FA731" s="60"/>
      <c r="FB731" s="60"/>
      <c r="FC731" s="60"/>
      <c r="FD731" s="60"/>
      <c r="FE731" s="60"/>
      <c r="FF731" s="60"/>
      <c r="FG731" s="60"/>
      <c r="FH731" s="60"/>
      <c r="FI731" s="60"/>
      <c r="FJ731" s="60"/>
      <c r="FK731" s="60"/>
      <c r="FL731" s="60"/>
      <c r="FM731" s="60"/>
      <c r="FN731" s="60"/>
      <c r="FO731" s="60"/>
      <c r="FP731" s="60"/>
      <c r="FQ731" s="60"/>
      <c r="FR731" s="60"/>
      <c r="FS731" s="60"/>
      <c r="FT731" s="60"/>
      <c r="FU731" s="60"/>
      <c r="FV731" s="60"/>
      <c r="FW731" s="60"/>
      <c r="FX731" s="60"/>
      <c r="FY731" s="60"/>
      <c r="FZ731" s="60"/>
      <c r="GA731" s="60"/>
      <c r="GB731" s="60"/>
      <c r="GC731" s="60"/>
      <c r="GD731" s="60"/>
      <c r="GE731" s="60"/>
    </row>
    <row r="732" spans="1:187" ht="17.25" customHeight="1">
      <c r="A732" s="16"/>
      <c r="B732" s="59"/>
      <c r="C732" s="59"/>
      <c r="D732" s="59"/>
      <c r="E732" s="59"/>
      <c r="F732" s="59"/>
      <c r="G732" s="59"/>
      <c r="H732" s="58"/>
      <c r="I732" s="59"/>
      <c r="J732" s="59"/>
      <c r="K732" s="59"/>
      <c r="L732" s="59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0"/>
      <c r="BR732" s="60"/>
      <c r="BS732" s="60"/>
      <c r="BT732" s="60"/>
      <c r="BU732" s="60"/>
      <c r="BV732" s="60"/>
      <c r="BW732" s="60"/>
      <c r="BX732" s="60"/>
      <c r="BY732" s="60"/>
      <c r="BZ732" s="60"/>
      <c r="CA732" s="60"/>
      <c r="CB732" s="60"/>
      <c r="CC732" s="60"/>
      <c r="CD732" s="60"/>
      <c r="CE732" s="60"/>
      <c r="CF732" s="60"/>
      <c r="CG732" s="60"/>
      <c r="CH732" s="60"/>
      <c r="CI732" s="60"/>
      <c r="CJ732" s="60"/>
      <c r="CK732" s="60"/>
      <c r="CL732" s="60"/>
      <c r="CM732" s="60"/>
      <c r="CN732" s="60"/>
      <c r="CO732" s="60"/>
      <c r="CP732" s="60"/>
      <c r="CQ732" s="60"/>
      <c r="CR732" s="60"/>
      <c r="CS732" s="60"/>
      <c r="CT732" s="60"/>
      <c r="CU732" s="60"/>
      <c r="CV732" s="60"/>
      <c r="CW732" s="60"/>
      <c r="CX732" s="60"/>
      <c r="CY732" s="60"/>
      <c r="CZ732" s="60"/>
      <c r="DA732" s="60"/>
      <c r="DB732" s="60"/>
      <c r="DC732" s="60"/>
      <c r="DD732" s="60"/>
      <c r="DE732" s="60"/>
      <c r="DF732" s="60"/>
      <c r="DG732" s="60"/>
      <c r="DH732" s="60"/>
      <c r="DI732" s="60"/>
      <c r="DJ732" s="60"/>
      <c r="DK732" s="60"/>
      <c r="DL732" s="60"/>
      <c r="DM732" s="60"/>
      <c r="DN732" s="60"/>
      <c r="DO732" s="60"/>
      <c r="DP732" s="60"/>
      <c r="DQ732" s="60"/>
      <c r="DR732" s="60"/>
      <c r="DS732" s="60"/>
      <c r="DT732" s="60"/>
      <c r="DU732" s="60"/>
      <c r="DV732" s="60"/>
      <c r="DW732" s="60"/>
      <c r="DX732" s="60"/>
      <c r="DY732" s="60"/>
      <c r="DZ732" s="60"/>
      <c r="EA732" s="60"/>
      <c r="EB732" s="60"/>
      <c r="EC732" s="60"/>
      <c r="ED732" s="60"/>
      <c r="EE732" s="60"/>
      <c r="EF732" s="60"/>
      <c r="EG732" s="60"/>
      <c r="EH732" s="60"/>
      <c r="EI732" s="60"/>
      <c r="EJ732" s="60"/>
      <c r="EK732" s="60"/>
      <c r="EL732" s="60"/>
      <c r="EM732" s="60"/>
      <c r="EN732" s="60"/>
      <c r="EO732" s="60"/>
      <c r="EP732" s="60"/>
      <c r="EQ732" s="60"/>
      <c r="ER732" s="60"/>
      <c r="ES732" s="60"/>
      <c r="ET732" s="60"/>
      <c r="EU732" s="60"/>
      <c r="EV732" s="60"/>
      <c r="EW732" s="60"/>
      <c r="EX732" s="60"/>
      <c r="EY732" s="60"/>
      <c r="EZ732" s="60"/>
      <c r="FA732" s="60"/>
      <c r="FB732" s="60"/>
      <c r="FC732" s="60"/>
      <c r="FD732" s="60"/>
      <c r="FE732" s="60"/>
      <c r="FF732" s="60"/>
      <c r="FG732" s="60"/>
      <c r="FH732" s="60"/>
      <c r="FI732" s="60"/>
      <c r="FJ732" s="60"/>
      <c r="FK732" s="60"/>
      <c r="FL732" s="60"/>
      <c r="FM732" s="60"/>
      <c r="FN732" s="60"/>
      <c r="FO732" s="60"/>
      <c r="FP732" s="60"/>
      <c r="FQ732" s="60"/>
      <c r="FR732" s="60"/>
      <c r="FS732" s="60"/>
      <c r="FT732" s="60"/>
      <c r="FU732" s="60"/>
      <c r="FV732" s="60"/>
      <c r="FW732" s="60"/>
      <c r="FX732" s="60"/>
      <c r="FY732" s="60"/>
      <c r="FZ732" s="60"/>
      <c r="GA732" s="60"/>
      <c r="GB732" s="60"/>
      <c r="GC732" s="60"/>
      <c r="GD732" s="60"/>
      <c r="GE732" s="60"/>
    </row>
    <row r="733" spans="1:187" ht="17.25" customHeight="1">
      <c r="A733" s="16"/>
      <c r="B733" s="59"/>
      <c r="C733" s="59"/>
      <c r="D733" s="59"/>
      <c r="E733" s="59"/>
      <c r="F733" s="59"/>
      <c r="G733" s="59"/>
      <c r="H733" s="58"/>
      <c r="I733" s="59"/>
      <c r="J733" s="59"/>
      <c r="K733" s="59"/>
      <c r="L733" s="59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60"/>
      <c r="BS733" s="60"/>
      <c r="BT733" s="60"/>
      <c r="BU733" s="60"/>
      <c r="BV733" s="60"/>
      <c r="BW733" s="60"/>
      <c r="BX733" s="60"/>
      <c r="BY733" s="60"/>
      <c r="BZ733" s="60"/>
      <c r="CA733" s="60"/>
      <c r="CB733" s="60"/>
      <c r="CC733" s="60"/>
      <c r="CD733" s="60"/>
      <c r="CE733" s="60"/>
      <c r="CF733" s="60"/>
      <c r="CG733" s="60"/>
      <c r="CH733" s="60"/>
      <c r="CI733" s="60"/>
      <c r="CJ733" s="60"/>
      <c r="CK733" s="60"/>
      <c r="CL733" s="60"/>
      <c r="CM733" s="60"/>
      <c r="CN733" s="60"/>
      <c r="CO733" s="60"/>
      <c r="CP733" s="60"/>
      <c r="CQ733" s="60"/>
      <c r="CR733" s="60"/>
      <c r="CS733" s="60"/>
      <c r="CT733" s="60"/>
      <c r="CU733" s="60"/>
      <c r="CV733" s="60"/>
      <c r="CW733" s="60"/>
      <c r="CX733" s="60"/>
      <c r="CY733" s="60"/>
      <c r="CZ733" s="60"/>
      <c r="DA733" s="60"/>
      <c r="DB733" s="60"/>
      <c r="DC733" s="60"/>
      <c r="DD733" s="60"/>
      <c r="DE733" s="60"/>
      <c r="DF733" s="60"/>
      <c r="DG733" s="60"/>
      <c r="DH733" s="60"/>
      <c r="DI733" s="60"/>
      <c r="DJ733" s="60"/>
      <c r="DK733" s="60"/>
      <c r="DL733" s="60"/>
      <c r="DM733" s="60"/>
      <c r="DN733" s="60"/>
      <c r="DO733" s="60"/>
      <c r="DP733" s="60"/>
      <c r="DQ733" s="60"/>
      <c r="DR733" s="60"/>
      <c r="DS733" s="60"/>
      <c r="DT733" s="60"/>
      <c r="DU733" s="60"/>
      <c r="DV733" s="60"/>
      <c r="DW733" s="60"/>
      <c r="DX733" s="60"/>
      <c r="DY733" s="60"/>
      <c r="DZ733" s="60"/>
      <c r="EA733" s="60"/>
      <c r="EB733" s="60"/>
      <c r="EC733" s="60"/>
      <c r="ED733" s="60"/>
      <c r="EE733" s="60"/>
      <c r="EF733" s="60"/>
      <c r="EG733" s="60"/>
      <c r="EH733" s="60"/>
      <c r="EI733" s="60"/>
      <c r="EJ733" s="60"/>
      <c r="EK733" s="60"/>
      <c r="EL733" s="60"/>
      <c r="EM733" s="60"/>
      <c r="EN733" s="60"/>
      <c r="EO733" s="60"/>
      <c r="EP733" s="60"/>
      <c r="EQ733" s="60"/>
      <c r="ER733" s="60"/>
      <c r="ES733" s="60"/>
      <c r="ET733" s="60"/>
      <c r="EU733" s="60"/>
      <c r="EV733" s="60"/>
      <c r="EW733" s="60"/>
      <c r="EX733" s="60"/>
      <c r="EY733" s="60"/>
      <c r="EZ733" s="60"/>
      <c r="FA733" s="60"/>
      <c r="FB733" s="60"/>
      <c r="FC733" s="60"/>
      <c r="FD733" s="60"/>
      <c r="FE733" s="60"/>
      <c r="FF733" s="60"/>
      <c r="FG733" s="60"/>
      <c r="FH733" s="60"/>
      <c r="FI733" s="60"/>
      <c r="FJ733" s="60"/>
      <c r="FK733" s="60"/>
      <c r="FL733" s="60"/>
      <c r="FM733" s="60"/>
      <c r="FN733" s="60"/>
      <c r="FO733" s="60"/>
      <c r="FP733" s="60"/>
      <c r="FQ733" s="60"/>
      <c r="FR733" s="60"/>
      <c r="FS733" s="60"/>
      <c r="FT733" s="60"/>
      <c r="FU733" s="60"/>
      <c r="FV733" s="60"/>
      <c r="FW733" s="60"/>
      <c r="FX733" s="60"/>
      <c r="FY733" s="60"/>
      <c r="FZ733" s="60"/>
      <c r="GA733" s="60"/>
      <c r="GB733" s="60"/>
      <c r="GC733" s="60"/>
      <c r="GD733" s="60"/>
      <c r="GE733" s="60"/>
    </row>
    <row r="734" spans="1:187" ht="17.25" customHeight="1">
      <c r="A734" s="16"/>
      <c r="B734" s="59"/>
      <c r="C734" s="59"/>
      <c r="D734" s="59"/>
      <c r="E734" s="59"/>
      <c r="F734" s="59"/>
      <c r="G734" s="59"/>
      <c r="H734" s="58"/>
      <c r="I734" s="59"/>
      <c r="J734" s="59"/>
      <c r="K734" s="59"/>
      <c r="L734" s="59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60"/>
      <c r="BS734" s="60"/>
      <c r="BT734" s="60"/>
      <c r="BU734" s="60"/>
      <c r="BV734" s="60"/>
      <c r="BW734" s="60"/>
      <c r="BX734" s="60"/>
      <c r="BY734" s="60"/>
      <c r="BZ734" s="60"/>
      <c r="CA734" s="60"/>
      <c r="CB734" s="60"/>
      <c r="CC734" s="60"/>
      <c r="CD734" s="60"/>
      <c r="CE734" s="60"/>
      <c r="CF734" s="60"/>
      <c r="CG734" s="60"/>
      <c r="CH734" s="60"/>
      <c r="CI734" s="60"/>
      <c r="CJ734" s="60"/>
      <c r="CK734" s="60"/>
      <c r="CL734" s="60"/>
      <c r="CM734" s="60"/>
      <c r="CN734" s="60"/>
      <c r="CO734" s="60"/>
      <c r="CP734" s="60"/>
      <c r="CQ734" s="60"/>
      <c r="CR734" s="60"/>
      <c r="CS734" s="60"/>
      <c r="CT734" s="60"/>
      <c r="CU734" s="60"/>
      <c r="CV734" s="60"/>
      <c r="CW734" s="60"/>
      <c r="CX734" s="60"/>
      <c r="CY734" s="60"/>
      <c r="CZ734" s="60"/>
      <c r="DA734" s="60"/>
      <c r="DB734" s="60"/>
      <c r="DC734" s="60"/>
      <c r="DD734" s="60"/>
      <c r="DE734" s="60"/>
      <c r="DF734" s="60"/>
      <c r="DG734" s="60"/>
      <c r="DH734" s="60"/>
      <c r="DI734" s="60"/>
      <c r="DJ734" s="60"/>
      <c r="DK734" s="60"/>
      <c r="DL734" s="60"/>
      <c r="DM734" s="60"/>
      <c r="DN734" s="60"/>
      <c r="DO734" s="60"/>
      <c r="DP734" s="60"/>
      <c r="DQ734" s="60"/>
      <c r="DR734" s="60"/>
      <c r="DS734" s="60"/>
      <c r="DT734" s="60"/>
      <c r="DU734" s="60"/>
      <c r="DV734" s="60"/>
      <c r="DW734" s="60"/>
      <c r="DX734" s="60"/>
      <c r="DY734" s="60"/>
      <c r="DZ734" s="60"/>
      <c r="EA734" s="60"/>
      <c r="EB734" s="60"/>
      <c r="EC734" s="60"/>
      <c r="ED734" s="60"/>
      <c r="EE734" s="60"/>
      <c r="EF734" s="60"/>
      <c r="EG734" s="60"/>
      <c r="EH734" s="60"/>
      <c r="EI734" s="60"/>
      <c r="EJ734" s="60"/>
      <c r="EK734" s="60"/>
      <c r="EL734" s="60"/>
      <c r="EM734" s="60"/>
      <c r="EN734" s="60"/>
      <c r="EO734" s="60"/>
      <c r="EP734" s="60"/>
      <c r="EQ734" s="60"/>
      <c r="ER734" s="60"/>
      <c r="ES734" s="60"/>
      <c r="ET734" s="60"/>
      <c r="EU734" s="60"/>
      <c r="EV734" s="60"/>
      <c r="EW734" s="60"/>
      <c r="EX734" s="60"/>
      <c r="EY734" s="60"/>
      <c r="EZ734" s="60"/>
      <c r="FA734" s="60"/>
      <c r="FB734" s="60"/>
      <c r="FC734" s="60"/>
      <c r="FD734" s="60"/>
      <c r="FE734" s="60"/>
      <c r="FF734" s="60"/>
      <c r="FG734" s="60"/>
      <c r="FH734" s="60"/>
      <c r="FI734" s="60"/>
      <c r="FJ734" s="60"/>
      <c r="FK734" s="60"/>
      <c r="FL734" s="60"/>
      <c r="FM734" s="60"/>
      <c r="FN734" s="60"/>
      <c r="FO734" s="60"/>
      <c r="FP734" s="60"/>
      <c r="FQ734" s="60"/>
      <c r="FR734" s="60"/>
      <c r="FS734" s="60"/>
      <c r="FT734" s="60"/>
      <c r="FU734" s="60"/>
      <c r="FV734" s="60"/>
      <c r="FW734" s="60"/>
      <c r="FX734" s="60"/>
      <c r="FY734" s="60"/>
      <c r="FZ734" s="60"/>
      <c r="GA734" s="60"/>
      <c r="GB734" s="60"/>
      <c r="GC734" s="60"/>
      <c r="GD734" s="60"/>
      <c r="GE734" s="60"/>
    </row>
    <row r="735" spans="1:187" ht="17.25" customHeight="1">
      <c r="A735" s="16"/>
      <c r="B735" s="59"/>
      <c r="C735" s="59"/>
      <c r="D735" s="59"/>
      <c r="E735" s="59"/>
      <c r="F735" s="59"/>
      <c r="G735" s="59"/>
      <c r="H735" s="58"/>
      <c r="I735" s="59"/>
      <c r="J735" s="59"/>
      <c r="K735" s="59"/>
      <c r="L735" s="59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60"/>
      <c r="BC735" s="60"/>
      <c r="BD735" s="60"/>
      <c r="BE735" s="60"/>
      <c r="BF735" s="60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0"/>
      <c r="BR735" s="60"/>
      <c r="BS735" s="60"/>
      <c r="BT735" s="60"/>
      <c r="BU735" s="60"/>
      <c r="BV735" s="60"/>
      <c r="BW735" s="60"/>
      <c r="BX735" s="60"/>
      <c r="BY735" s="60"/>
      <c r="BZ735" s="60"/>
      <c r="CA735" s="60"/>
      <c r="CB735" s="60"/>
      <c r="CC735" s="60"/>
      <c r="CD735" s="60"/>
      <c r="CE735" s="60"/>
      <c r="CF735" s="60"/>
      <c r="CG735" s="60"/>
      <c r="CH735" s="60"/>
      <c r="CI735" s="60"/>
      <c r="CJ735" s="60"/>
      <c r="CK735" s="60"/>
      <c r="CL735" s="60"/>
      <c r="CM735" s="60"/>
      <c r="CN735" s="60"/>
      <c r="CO735" s="60"/>
      <c r="CP735" s="60"/>
      <c r="CQ735" s="60"/>
      <c r="CR735" s="60"/>
      <c r="CS735" s="60"/>
      <c r="CT735" s="60"/>
      <c r="CU735" s="60"/>
      <c r="CV735" s="60"/>
      <c r="CW735" s="60"/>
      <c r="CX735" s="60"/>
      <c r="CY735" s="60"/>
      <c r="CZ735" s="60"/>
      <c r="DA735" s="60"/>
      <c r="DB735" s="60"/>
      <c r="DC735" s="60"/>
      <c r="DD735" s="60"/>
      <c r="DE735" s="60"/>
      <c r="DF735" s="60"/>
      <c r="DG735" s="60"/>
      <c r="DH735" s="60"/>
      <c r="DI735" s="60"/>
      <c r="DJ735" s="60"/>
      <c r="DK735" s="60"/>
      <c r="DL735" s="60"/>
      <c r="DM735" s="60"/>
      <c r="DN735" s="60"/>
      <c r="DO735" s="60"/>
      <c r="DP735" s="60"/>
      <c r="DQ735" s="60"/>
      <c r="DR735" s="60"/>
      <c r="DS735" s="60"/>
      <c r="DT735" s="60"/>
      <c r="DU735" s="60"/>
      <c r="DV735" s="60"/>
      <c r="DW735" s="60"/>
      <c r="DX735" s="60"/>
      <c r="DY735" s="60"/>
      <c r="DZ735" s="60"/>
      <c r="EA735" s="60"/>
      <c r="EB735" s="60"/>
      <c r="EC735" s="60"/>
      <c r="ED735" s="60"/>
      <c r="EE735" s="60"/>
      <c r="EF735" s="60"/>
      <c r="EG735" s="60"/>
      <c r="EH735" s="60"/>
      <c r="EI735" s="60"/>
      <c r="EJ735" s="60"/>
      <c r="EK735" s="60"/>
      <c r="EL735" s="60"/>
      <c r="EM735" s="60"/>
      <c r="EN735" s="60"/>
      <c r="EO735" s="60"/>
      <c r="EP735" s="60"/>
      <c r="EQ735" s="60"/>
      <c r="ER735" s="60"/>
      <c r="ES735" s="60"/>
      <c r="ET735" s="60"/>
      <c r="EU735" s="60"/>
      <c r="EV735" s="60"/>
      <c r="EW735" s="60"/>
      <c r="EX735" s="60"/>
      <c r="EY735" s="60"/>
      <c r="EZ735" s="60"/>
      <c r="FA735" s="60"/>
      <c r="FB735" s="60"/>
      <c r="FC735" s="60"/>
      <c r="FD735" s="60"/>
      <c r="FE735" s="60"/>
      <c r="FF735" s="60"/>
      <c r="FG735" s="60"/>
      <c r="FH735" s="60"/>
      <c r="FI735" s="60"/>
      <c r="FJ735" s="60"/>
      <c r="FK735" s="60"/>
      <c r="FL735" s="60"/>
      <c r="FM735" s="60"/>
      <c r="FN735" s="60"/>
      <c r="FO735" s="60"/>
      <c r="FP735" s="60"/>
      <c r="FQ735" s="60"/>
      <c r="FR735" s="60"/>
      <c r="FS735" s="60"/>
      <c r="FT735" s="60"/>
      <c r="FU735" s="60"/>
      <c r="FV735" s="60"/>
      <c r="FW735" s="60"/>
      <c r="FX735" s="60"/>
      <c r="FY735" s="60"/>
      <c r="FZ735" s="60"/>
      <c r="GA735" s="60"/>
      <c r="GB735" s="60"/>
      <c r="GC735" s="60"/>
      <c r="GD735" s="60"/>
      <c r="GE735" s="60"/>
    </row>
    <row r="736" spans="1:187" ht="17.25" customHeight="1">
      <c r="A736" s="16"/>
      <c r="B736" s="59"/>
      <c r="C736" s="59"/>
      <c r="D736" s="59"/>
      <c r="E736" s="59"/>
      <c r="F736" s="59"/>
      <c r="G736" s="59"/>
      <c r="H736" s="58"/>
      <c r="I736" s="59"/>
      <c r="J736" s="59"/>
      <c r="K736" s="59"/>
      <c r="L736" s="59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60"/>
      <c r="BS736" s="60"/>
      <c r="BT736" s="60"/>
      <c r="BU736" s="60"/>
      <c r="BV736" s="60"/>
      <c r="BW736" s="60"/>
      <c r="BX736" s="60"/>
      <c r="BY736" s="60"/>
      <c r="BZ736" s="60"/>
      <c r="CA736" s="60"/>
      <c r="CB736" s="60"/>
      <c r="CC736" s="60"/>
      <c r="CD736" s="60"/>
      <c r="CE736" s="60"/>
      <c r="CF736" s="60"/>
      <c r="CG736" s="60"/>
      <c r="CH736" s="60"/>
      <c r="CI736" s="60"/>
      <c r="CJ736" s="60"/>
      <c r="CK736" s="60"/>
      <c r="CL736" s="60"/>
      <c r="CM736" s="60"/>
      <c r="CN736" s="60"/>
      <c r="CO736" s="60"/>
      <c r="CP736" s="60"/>
      <c r="CQ736" s="60"/>
      <c r="CR736" s="60"/>
      <c r="CS736" s="60"/>
      <c r="CT736" s="60"/>
      <c r="CU736" s="60"/>
      <c r="CV736" s="60"/>
      <c r="CW736" s="60"/>
      <c r="CX736" s="60"/>
      <c r="CY736" s="60"/>
      <c r="CZ736" s="60"/>
      <c r="DA736" s="60"/>
      <c r="DB736" s="60"/>
      <c r="DC736" s="60"/>
      <c r="DD736" s="60"/>
      <c r="DE736" s="60"/>
      <c r="DF736" s="60"/>
      <c r="DG736" s="60"/>
      <c r="DH736" s="60"/>
      <c r="DI736" s="60"/>
      <c r="DJ736" s="60"/>
      <c r="DK736" s="60"/>
      <c r="DL736" s="60"/>
      <c r="DM736" s="60"/>
      <c r="DN736" s="60"/>
      <c r="DO736" s="60"/>
      <c r="DP736" s="60"/>
      <c r="DQ736" s="60"/>
      <c r="DR736" s="60"/>
      <c r="DS736" s="60"/>
      <c r="DT736" s="60"/>
      <c r="DU736" s="60"/>
      <c r="DV736" s="60"/>
      <c r="DW736" s="60"/>
      <c r="DX736" s="60"/>
      <c r="DY736" s="60"/>
      <c r="DZ736" s="60"/>
      <c r="EA736" s="60"/>
      <c r="EB736" s="60"/>
      <c r="EC736" s="60"/>
      <c r="ED736" s="60"/>
      <c r="EE736" s="60"/>
      <c r="EF736" s="60"/>
      <c r="EG736" s="60"/>
      <c r="EH736" s="60"/>
      <c r="EI736" s="60"/>
      <c r="EJ736" s="60"/>
      <c r="EK736" s="60"/>
      <c r="EL736" s="60"/>
      <c r="EM736" s="60"/>
      <c r="EN736" s="60"/>
      <c r="EO736" s="60"/>
      <c r="EP736" s="60"/>
      <c r="EQ736" s="60"/>
      <c r="ER736" s="60"/>
      <c r="ES736" s="60"/>
      <c r="ET736" s="60"/>
      <c r="EU736" s="60"/>
      <c r="EV736" s="60"/>
      <c r="EW736" s="60"/>
      <c r="EX736" s="60"/>
      <c r="EY736" s="60"/>
      <c r="EZ736" s="60"/>
      <c r="FA736" s="60"/>
      <c r="FB736" s="60"/>
      <c r="FC736" s="60"/>
      <c r="FD736" s="60"/>
      <c r="FE736" s="60"/>
      <c r="FF736" s="60"/>
      <c r="FG736" s="60"/>
      <c r="FH736" s="60"/>
      <c r="FI736" s="60"/>
      <c r="FJ736" s="60"/>
      <c r="FK736" s="60"/>
      <c r="FL736" s="60"/>
      <c r="FM736" s="60"/>
      <c r="FN736" s="60"/>
      <c r="FO736" s="60"/>
      <c r="FP736" s="60"/>
      <c r="FQ736" s="60"/>
      <c r="FR736" s="60"/>
      <c r="FS736" s="60"/>
      <c r="FT736" s="60"/>
      <c r="FU736" s="60"/>
      <c r="FV736" s="60"/>
      <c r="FW736" s="60"/>
      <c r="FX736" s="60"/>
      <c r="FY736" s="60"/>
      <c r="FZ736" s="60"/>
      <c r="GA736" s="60"/>
      <c r="GB736" s="60"/>
      <c r="GC736" s="60"/>
      <c r="GD736" s="60"/>
      <c r="GE736" s="60"/>
    </row>
    <row r="737" spans="1:187" ht="17.25" customHeight="1">
      <c r="A737" s="16"/>
      <c r="B737" s="59"/>
      <c r="C737" s="59"/>
      <c r="D737" s="59"/>
      <c r="E737" s="59"/>
      <c r="F737" s="59"/>
      <c r="G737" s="59"/>
      <c r="H737" s="58"/>
      <c r="I737" s="59"/>
      <c r="J737" s="59"/>
      <c r="K737" s="59"/>
      <c r="L737" s="59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60"/>
      <c r="BC737" s="60"/>
      <c r="BD737" s="60"/>
      <c r="BE737" s="60"/>
      <c r="BF737" s="60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0"/>
      <c r="BR737" s="60"/>
      <c r="BS737" s="60"/>
      <c r="BT737" s="60"/>
      <c r="BU737" s="60"/>
      <c r="BV737" s="60"/>
      <c r="BW737" s="60"/>
      <c r="BX737" s="60"/>
      <c r="BY737" s="60"/>
      <c r="BZ737" s="60"/>
      <c r="CA737" s="60"/>
      <c r="CB737" s="60"/>
      <c r="CC737" s="60"/>
      <c r="CD737" s="60"/>
      <c r="CE737" s="60"/>
      <c r="CF737" s="60"/>
      <c r="CG737" s="60"/>
      <c r="CH737" s="60"/>
      <c r="CI737" s="60"/>
      <c r="CJ737" s="60"/>
      <c r="CK737" s="60"/>
      <c r="CL737" s="60"/>
      <c r="CM737" s="60"/>
      <c r="CN737" s="60"/>
      <c r="CO737" s="60"/>
      <c r="CP737" s="60"/>
      <c r="CQ737" s="60"/>
      <c r="CR737" s="60"/>
      <c r="CS737" s="60"/>
      <c r="CT737" s="60"/>
      <c r="CU737" s="60"/>
      <c r="CV737" s="60"/>
      <c r="CW737" s="60"/>
      <c r="CX737" s="60"/>
      <c r="CY737" s="60"/>
      <c r="CZ737" s="60"/>
      <c r="DA737" s="60"/>
      <c r="DB737" s="60"/>
      <c r="DC737" s="60"/>
      <c r="DD737" s="60"/>
      <c r="DE737" s="60"/>
      <c r="DF737" s="60"/>
      <c r="DG737" s="60"/>
      <c r="DH737" s="60"/>
      <c r="DI737" s="60"/>
      <c r="DJ737" s="60"/>
      <c r="DK737" s="60"/>
      <c r="DL737" s="60"/>
      <c r="DM737" s="60"/>
      <c r="DN737" s="60"/>
      <c r="DO737" s="60"/>
      <c r="DP737" s="60"/>
      <c r="DQ737" s="60"/>
      <c r="DR737" s="60"/>
      <c r="DS737" s="60"/>
      <c r="DT737" s="60"/>
      <c r="DU737" s="60"/>
      <c r="DV737" s="60"/>
      <c r="DW737" s="60"/>
      <c r="DX737" s="60"/>
      <c r="DY737" s="60"/>
      <c r="DZ737" s="60"/>
      <c r="EA737" s="60"/>
      <c r="EB737" s="60"/>
      <c r="EC737" s="60"/>
      <c r="ED737" s="60"/>
      <c r="EE737" s="60"/>
      <c r="EF737" s="60"/>
      <c r="EG737" s="60"/>
      <c r="EH737" s="60"/>
      <c r="EI737" s="60"/>
      <c r="EJ737" s="60"/>
      <c r="EK737" s="60"/>
      <c r="EL737" s="60"/>
      <c r="EM737" s="60"/>
      <c r="EN737" s="60"/>
      <c r="EO737" s="60"/>
      <c r="EP737" s="60"/>
      <c r="EQ737" s="60"/>
      <c r="ER737" s="60"/>
      <c r="ES737" s="60"/>
      <c r="ET737" s="60"/>
      <c r="EU737" s="60"/>
      <c r="EV737" s="60"/>
      <c r="EW737" s="60"/>
      <c r="EX737" s="60"/>
      <c r="EY737" s="60"/>
      <c r="EZ737" s="60"/>
      <c r="FA737" s="60"/>
      <c r="FB737" s="60"/>
      <c r="FC737" s="60"/>
      <c r="FD737" s="60"/>
      <c r="FE737" s="60"/>
      <c r="FF737" s="60"/>
      <c r="FG737" s="60"/>
      <c r="FH737" s="60"/>
      <c r="FI737" s="60"/>
      <c r="FJ737" s="60"/>
      <c r="FK737" s="60"/>
      <c r="FL737" s="60"/>
      <c r="FM737" s="60"/>
      <c r="FN737" s="60"/>
      <c r="FO737" s="60"/>
      <c r="FP737" s="60"/>
      <c r="FQ737" s="60"/>
      <c r="FR737" s="60"/>
      <c r="FS737" s="60"/>
      <c r="FT737" s="60"/>
      <c r="FU737" s="60"/>
      <c r="FV737" s="60"/>
      <c r="FW737" s="60"/>
      <c r="FX737" s="60"/>
      <c r="FY737" s="60"/>
      <c r="FZ737" s="60"/>
      <c r="GA737" s="60"/>
      <c r="GB737" s="60"/>
      <c r="GC737" s="60"/>
      <c r="GD737" s="60"/>
      <c r="GE737" s="60"/>
    </row>
    <row r="738" spans="1:187" ht="17.25" customHeight="1">
      <c r="A738" s="16"/>
      <c r="B738" s="59"/>
      <c r="C738" s="59"/>
      <c r="D738" s="59"/>
      <c r="E738" s="59"/>
      <c r="F738" s="59"/>
      <c r="G738" s="59"/>
      <c r="H738" s="58"/>
      <c r="I738" s="59"/>
      <c r="J738" s="59"/>
      <c r="K738" s="59"/>
      <c r="L738" s="59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60"/>
      <c r="BC738" s="60"/>
      <c r="BD738" s="60"/>
      <c r="BE738" s="60"/>
      <c r="BF738" s="60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0"/>
      <c r="BR738" s="60"/>
      <c r="BS738" s="60"/>
      <c r="BT738" s="60"/>
      <c r="BU738" s="60"/>
      <c r="BV738" s="60"/>
      <c r="BW738" s="60"/>
      <c r="BX738" s="60"/>
      <c r="BY738" s="60"/>
      <c r="BZ738" s="60"/>
      <c r="CA738" s="60"/>
      <c r="CB738" s="60"/>
      <c r="CC738" s="60"/>
      <c r="CD738" s="60"/>
      <c r="CE738" s="60"/>
      <c r="CF738" s="60"/>
      <c r="CG738" s="60"/>
      <c r="CH738" s="60"/>
      <c r="CI738" s="60"/>
      <c r="CJ738" s="60"/>
      <c r="CK738" s="60"/>
      <c r="CL738" s="60"/>
      <c r="CM738" s="60"/>
      <c r="CN738" s="60"/>
      <c r="CO738" s="60"/>
      <c r="CP738" s="60"/>
      <c r="CQ738" s="60"/>
      <c r="CR738" s="60"/>
      <c r="CS738" s="60"/>
      <c r="CT738" s="60"/>
      <c r="CU738" s="60"/>
      <c r="CV738" s="60"/>
      <c r="CW738" s="60"/>
      <c r="CX738" s="60"/>
      <c r="CY738" s="60"/>
      <c r="CZ738" s="60"/>
      <c r="DA738" s="60"/>
      <c r="DB738" s="60"/>
      <c r="DC738" s="60"/>
      <c r="DD738" s="60"/>
      <c r="DE738" s="60"/>
      <c r="DF738" s="60"/>
      <c r="DG738" s="60"/>
      <c r="DH738" s="60"/>
      <c r="DI738" s="60"/>
      <c r="DJ738" s="60"/>
      <c r="DK738" s="60"/>
      <c r="DL738" s="60"/>
      <c r="DM738" s="60"/>
      <c r="DN738" s="60"/>
      <c r="DO738" s="60"/>
      <c r="DP738" s="60"/>
      <c r="DQ738" s="60"/>
      <c r="DR738" s="60"/>
      <c r="DS738" s="60"/>
      <c r="DT738" s="60"/>
      <c r="DU738" s="60"/>
      <c r="DV738" s="60"/>
      <c r="DW738" s="60"/>
      <c r="DX738" s="60"/>
      <c r="DY738" s="60"/>
      <c r="DZ738" s="60"/>
      <c r="EA738" s="60"/>
      <c r="EB738" s="60"/>
      <c r="EC738" s="60"/>
      <c r="ED738" s="60"/>
      <c r="EE738" s="60"/>
      <c r="EF738" s="60"/>
      <c r="EG738" s="60"/>
      <c r="EH738" s="60"/>
      <c r="EI738" s="60"/>
      <c r="EJ738" s="60"/>
      <c r="EK738" s="60"/>
      <c r="EL738" s="60"/>
      <c r="EM738" s="60"/>
      <c r="EN738" s="60"/>
      <c r="EO738" s="60"/>
      <c r="EP738" s="60"/>
      <c r="EQ738" s="60"/>
      <c r="ER738" s="60"/>
      <c r="ES738" s="60"/>
      <c r="ET738" s="60"/>
      <c r="EU738" s="60"/>
      <c r="EV738" s="60"/>
      <c r="EW738" s="60"/>
      <c r="EX738" s="60"/>
      <c r="EY738" s="60"/>
      <c r="EZ738" s="60"/>
      <c r="FA738" s="60"/>
      <c r="FB738" s="60"/>
      <c r="FC738" s="60"/>
      <c r="FD738" s="60"/>
      <c r="FE738" s="60"/>
      <c r="FF738" s="60"/>
      <c r="FG738" s="60"/>
      <c r="FH738" s="60"/>
      <c r="FI738" s="60"/>
      <c r="FJ738" s="60"/>
      <c r="FK738" s="60"/>
      <c r="FL738" s="60"/>
      <c r="FM738" s="60"/>
      <c r="FN738" s="60"/>
      <c r="FO738" s="60"/>
      <c r="FP738" s="60"/>
      <c r="FQ738" s="60"/>
      <c r="FR738" s="60"/>
      <c r="FS738" s="60"/>
      <c r="FT738" s="60"/>
      <c r="FU738" s="60"/>
      <c r="FV738" s="60"/>
      <c r="FW738" s="60"/>
      <c r="FX738" s="60"/>
      <c r="FY738" s="60"/>
      <c r="FZ738" s="60"/>
      <c r="GA738" s="60"/>
      <c r="GB738" s="60"/>
      <c r="GC738" s="60"/>
      <c r="GD738" s="60"/>
      <c r="GE738" s="60"/>
    </row>
    <row r="739" spans="1:187" ht="17.25" customHeight="1">
      <c r="A739" s="16"/>
      <c r="B739" s="59"/>
      <c r="C739" s="59"/>
      <c r="D739" s="59"/>
      <c r="E739" s="59"/>
      <c r="F739" s="59"/>
      <c r="G739" s="59"/>
      <c r="H739" s="58"/>
      <c r="I739" s="59"/>
      <c r="J739" s="59"/>
      <c r="K739" s="59"/>
      <c r="L739" s="59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60"/>
      <c r="BC739" s="60"/>
      <c r="BD739" s="60"/>
      <c r="BE739" s="60"/>
      <c r="BF739" s="60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0"/>
      <c r="BR739" s="60"/>
      <c r="BS739" s="60"/>
      <c r="BT739" s="60"/>
      <c r="BU739" s="60"/>
      <c r="BV739" s="60"/>
      <c r="BW739" s="60"/>
      <c r="BX739" s="60"/>
      <c r="BY739" s="60"/>
      <c r="BZ739" s="60"/>
      <c r="CA739" s="60"/>
      <c r="CB739" s="60"/>
      <c r="CC739" s="60"/>
      <c r="CD739" s="60"/>
      <c r="CE739" s="60"/>
      <c r="CF739" s="60"/>
      <c r="CG739" s="60"/>
      <c r="CH739" s="60"/>
      <c r="CI739" s="60"/>
      <c r="CJ739" s="60"/>
      <c r="CK739" s="60"/>
      <c r="CL739" s="60"/>
      <c r="CM739" s="60"/>
      <c r="CN739" s="60"/>
      <c r="CO739" s="60"/>
      <c r="CP739" s="60"/>
      <c r="CQ739" s="60"/>
      <c r="CR739" s="60"/>
      <c r="CS739" s="60"/>
      <c r="CT739" s="60"/>
      <c r="CU739" s="60"/>
      <c r="CV739" s="60"/>
      <c r="CW739" s="60"/>
      <c r="CX739" s="60"/>
      <c r="CY739" s="60"/>
      <c r="CZ739" s="60"/>
      <c r="DA739" s="60"/>
      <c r="DB739" s="60"/>
      <c r="DC739" s="60"/>
      <c r="DD739" s="60"/>
      <c r="DE739" s="60"/>
      <c r="DF739" s="60"/>
      <c r="DG739" s="60"/>
      <c r="DH739" s="60"/>
      <c r="DI739" s="60"/>
      <c r="DJ739" s="60"/>
      <c r="DK739" s="60"/>
      <c r="DL739" s="60"/>
      <c r="DM739" s="60"/>
      <c r="DN739" s="60"/>
      <c r="DO739" s="60"/>
      <c r="DP739" s="60"/>
      <c r="DQ739" s="60"/>
      <c r="DR739" s="60"/>
      <c r="DS739" s="60"/>
      <c r="DT739" s="60"/>
      <c r="DU739" s="60"/>
      <c r="DV739" s="60"/>
      <c r="DW739" s="60"/>
      <c r="DX739" s="60"/>
      <c r="DY739" s="60"/>
      <c r="DZ739" s="60"/>
      <c r="EA739" s="60"/>
      <c r="EB739" s="60"/>
      <c r="EC739" s="60"/>
      <c r="ED739" s="60"/>
      <c r="EE739" s="60"/>
      <c r="EF739" s="60"/>
      <c r="EG739" s="60"/>
      <c r="EH739" s="60"/>
      <c r="EI739" s="60"/>
      <c r="EJ739" s="60"/>
      <c r="EK739" s="60"/>
      <c r="EL739" s="60"/>
      <c r="EM739" s="60"/>
      <c r="EN739" s="60"/>
      <c r="EO739" s="60"/>
      <c r="EP739" s="60"/>
      <c r="EQ739" s="60"/>
      <c r="ER739" s="60"/>
      <c r="ES739" s="60"/>
      <c r="ET739" s="60"/>
      <c r="EU739" s="60"/>
      <c r="EV739" s="60"/>
      <c r="EW739" s="60"/>
      <c r="EX739" s="60"/>
      <c r="EY739" s="60"/>
      <c r="EZ739" s="60"/>
      <c r="FA739" s="60"/>
      <c r="FB739" s="60"/>
      <c r="FC739" s="60"/>
      <c r="FD739" s="60"/>
      <c r="FE739" s="60"/>
      <c r="FF739" s="60"/>
      <c r="FG739" s="60"/>
      <c r="FH739" s="60"/>
      <c r="FI739" s="60"/>
      <c r="FJ739" s="60"/>
      <c r="FK739" s="60"/>
      <c r="FL739" s="60"/>
      <c r="FM739" s="60"/>
      <c r="FN739" s="60"/>
      <c r="FO739" s="60"/>
      <c r="FP739" s="60"/>
      <c r="FQ739" s="60"/>
      <c r="FR739" s="60"/>
      <c r="FS739" s="60"/>
      <c r="FT739" s="60"/>
      <c r="FU739" s="60"/>
      <c r="FV739" s="60"/>
      <c r="FW739" s="60"/>
      <c r="FX739" s="60"/>
      <c r="FY739" s="60"/>
      <c r="FZ739" s="60"/>
      <c r="GA739" s="60"/>
      <c r="GB739" s="60"/>
      <c r="GC739" s="60"/>
      <c r="GD739" s="60"/>
      <c r="GE739" s="60"/>
    </row>
    <row r="740" spans="1:187" ht="17.25" customHeight="1">
      <c r="A740" s="16"/>
      <c r="B740" s="59"/>
      <c r="C740" s="59"/>
      <c r="D740" s="59"/>
      <c r="E740" s="59"/>
      <c r="F740" s="59"/>
      <c r="G740" s="59"/>
      <c r="H740" s="58"/>
      <c r="I740" s="59"/>
      <c r="J740" s="59"/>
      <c r="K740" s="59"/>
      <c r="L740" s="59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60"/>
      <c r="BC740" s="60"/>
      <c r="BD740" s="60"/>
      <c r="BE740" s="60"/>
      <c r="BF740" s="60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0"/>
      <c r="BR740" s="60"/>
      <c r="BS740" s="60"/>
      <c r="BT740" s="60"/>
      <c r="BU740" s="60"/>
      <c r="BV740" s="60"/>
      <c r="BW740" s="60"/>
      <c r="BX740" s="60"/>
      <c r="BY740" s="60"/>
      <c r="BZ740" s="60"/>
      <c r="CA740" s="60"/>
      <c r="CB740" s="60"/>
      <c r="CC740" s="60"/>
      <c r="CD740" s="60"/>
      <c r="CE740" s="60"/>
      <c r="CF740" s="60"/>
      <c r="CG740" s="60"/>
      <c r="CH740" s="60"/>
      <c r="CI740" s="60"/>
      <c r="CJ740" s="60"/>
      <c r="CK740" s="60"/>
      <c r="CL740" s="60"/>
      <c r="CM740" s="60"/>
      <c r="CN740" s="60"/>
      <c r="CO740" s="60"/>
      <c r="CP740" s="60"/>
      <c r="CQ740" s="60"/>
      <c r="CR740" s="60"/>
      <c r="CS740" s="60"/>
      <c r="CT740" s="60"/>
      <c r="CU740" s="60"/>
      <c r="CV740" s="60"/>
      <c r="CW740" s="60"/>
      <c r="CX740" s="60"/>
      <c r="CY740" s="60"/>
      <c r="CZ740" s="60"/>
      <c r="DA740" s="60"/>
      <c r="DB740" s="60"/>
      <c r="DC740" s="60"/>
      <c r="DD740" s="60"/>
      <c r="DE740" s="60"/>
      <c r="DF740" s="60"/>
      <c r="DG740" s="60"/>
      <c r="DH740" s="60"/>
      <c r="DI740" s="60"/>
      <c r="DJ740" s="60"/>
      <c r="DK740" s="60"/>
      <c r="DL740" s="60"/>
      <c r="DM740" s="60"/>
      <c r="DN740" s="60"/>
      <c r="DO740" s="60"/>
      <c r="DP740" s="60"/>
      <c r="DQ740" s="60"/>
      <c r="DR740" s="60"/>
      <c r="DS740" s="60"/>
      <c r="DT740" s="60"/>
      <c r="DU740" s="60"/>
      <c r="DV740" s="60"/>
      <c r="DW740" s="60"/>
      <c r="DX740" s="60"/>
      <c r="DY740" s="60"/>
      <c r="DZ740" s="60"/>
      <c r="EA740" s="60"/>
      <c r="EB740" s="60"/>
      <c r="EC740" s="60"/>
      <c r="ED740" s="60"/>
      <c r="EE740" s="60"/>
      <c r="EF740" s="60"/>
      <c r="EG740" s="60"/>
      <c r="EH740" s="60"/>
      <c r="EI740" s="60"/>
      <c r="EJ740" s="60"/>
      <c r="EK740" s="60"/>
      <c r="EL740" s="60"/>
      <c r="EM740" s="60"/>
      <c r="EN740" s="60"/>
      <c r="EO740" s="60"/>
      <c r="EP740" s="60"/>
      <c r="EQ740" s="60"/>
      <c r="ER740" s="60"/>
      <c r="ES740" s="60"/>
      <c r="ET740" s="60"/>
      <c r="EU740" s="60"/>
      <c r="EV740" s="60"/>
      <c r="EW740" s="60"/>
      <c r="EX740" s="60"/>
      <c r="EY740" s="60"/>
      <c r="EZ740" s="60"/>
      <c r="FA740" s="60"/>
      <c r="FB740" s="60"/>
      <c r="FC740" s="60"/>
      <c r="FD740" s="60"/>
      <c r="FE740" s="60"/>
      <c r="FF740" s="60"/>
      <c r="FG740" s="60"/>
      <c r="FH740" s="60"/>
      <c r="FI740" s="60"/>
      <c r="FJ740" s="60"/>
      <c r="FK740" s="60"/>
      <c r="FL740" s="60"/>
      <c r="FM740" s="60"/>
      <c r="FN740" s="60"/>
      <c r="FO740" s="60"/>
      <c r="FP740" s="60"/>
      <c r="FQ740" s="60"/>
      <c r="FR740" s="60"/>
      <c r="FS740" s="60"/>
      <c r="FT740" s="60"/>
      <c r="FU740" s="60"/>
      <c r="FV740" s="60"/>
      <c r="FW740" s="60"/>
      <c r="FX740" s="60"/>
      <c r="FY740" s="60"/>
      <c r="FZ740" s="60"/>
      <c r="GA740" s="60"/>
      <c r="GB740" s="60"/>
      <c r="GC740" s="60"/>
      <c r="GD740" s="60"/>
      <c r="GE740" s="60"/>
    </row>
    <row r="741" spans="1:187" ht="17.25" customHeight="1">
      <c r="A741" s="16"/>
      <c r="B741" s="59"/>
      <c r="C741" s="59"/>
      <c r="D741" s="59"/>
      <c r="E741" s="59"/>
      <c r="F741" s="59"/>
      <c r="G741" s="59"/>
      <c r="H741" s="58"/>
      <c r="I741" s="59"/>
      <c r="J741" s="59"/>
      <c r="K741" s="59"/>
      <c r="L741" s="59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60"/>
      <c r="BC741" s="60"/>
      <c r="BD741" s="60"/>
      <c r="BE741" s="60"/>
      <c r="BF741" s="60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0"/>
      <c r="BR741" s="60"/>
      <c r="BS741" s="60"/>
      <c r="BT741" s="60"/>
      <c r="BU741" s="60"/>
      <c r="BV741" s="60"/>
      <c r="BW741" s="60"/>
      <c r="BX741" s="60"/>
      <c r="BY741" s="60"/>
      <c r="BZ741" s="60"/>
      <c r="CA741" s="60"/>
      <c r="CB741" s="60"/>
      <c r="CC741" s="60"/>
      <c r="CD741" s="60"/>
      <c r="CE741" s="60"/>
      <c r="CF741" s="60"/>
      <c r="CG741" s="60"/>
      <c r="CH741" s="60"/>
      <c r="CI741" s="60"/>
      <c r="CJ741" s="60"/>
      <c r="CK741" s="60"/>
      <c r="CL741" s="60"/>
      <c r="CM741" s="60"/>
      <c r="CN741" s="60"/>
      <c r="CO741" s="60"/>
      <c r="CP741" s="60"/>
      <c r="CQ741" s="60"/>
      <c r="CR741" s="60"/>
      <c r="CS741" s="60"/>
      <c r="CT741" s="60"/>
      <c r="CU741" s="60"/>
      <c r="CV741" s="60"/>
      <c r="CW741" s="60"/>
      <c r="CX741" s="60"/>
      <c r="CY741" s="60"/>
      <c r="CZ741" s="60"/>
      <c r="DA741" s="60"/>
      <c r="DB741" s="60"/>
      <c r="DC741" s="60"/>
      <c r="DD741" s="60"/>
      <c r="DE741" s="60"/>
      <c r="DF741" s="60"/>
      <c r="DG741" s="60"/>
      <c r="DH741" s="60"/>
      <c r="DI741" s="60"/>
      <c r="DJ741" s="60"/>
      <c r="DK741" s="60"/>
      <c r="DL741" s="60"/>
      <c r="DM741" s="60"/>
      <c r="DN741" s="60"/>
      <c r="DO741" s="60"/>
      <c r="DP741" s="60"/>
      <c r="DQ741" s="60"/>
      <c r="DR741" s="60"/>
      <c r="DS741" s="60"/>
      <c r="DT741" s="60"/>
      <c r="DU741" s="60"/>
      <c r="DV741" s="60"/>
      <c r="DW741" s="60"/>
      <c r="DX741" s="60"/>
      <c r="DY741" s="60"/>
      <c r="DZ741" s="60"/>
      <c r="EA741" s="60"/>
      <c r="EB741" s="60"/>
      <c r="EC741" s="60"/>
      <c r="ED741" s="60"/>
      <c r="EE741" s="60"/>
      <c r="EF741" s="60"/>
      <c r="EG741" s="60"/>
      <c r="EH741" s="60"/>
      <c r="EI741" s="60"/>
      <c r="EJ741" s="60"/>
      <c r="EK741" s="60"/>
      <c r="EL741" s="60"/>
      <c r="EM741" s="60"/>
      <c r="EN741" s="60"/>
      <c r="EO741" s="60"/>
      <c r="EP741" s="60"/>
      <c r="EQ741" s="60"/>
      <c r="ER741" s="60"/>
      <c r="ES741" s="60"/>
      <c r="ET741" s="60"/>
      <c r="EU741" s="60"/>
      <c r="EV741" s="60"/>
      <c r="EW741" s="60"/>
      <c r="EX741" s="60"/>
      <c r="EY741" s="60"/>
      <c r="EZ741" s="60"/>
      <c r="FA741" s="60"/>
      <c r="FB741" s="60"/>
      <c r="FC741" s="60"/>
      <c r="FD741" s="60"/>
      <c r="FE741" s="60"/>
      <c r="FF741" s="60"/>
      <c r="FG741" s="60"/>
      <c r="FH741" s="60"/>
      <c r="FI741" s="60"/>
      <c r="FJ741" s="60"/>
      <c r="FK741" s="60"/>
      <c r="FL741" s="60"/>
      <c r="FM741" s="60"/>
      <c r="FN741" s="60"/>
      <c r="FO741" s="60"/>
      <c r="FP741" s="60"/>
      <c r="FQ741" s="60"/>
      <c r="FR741" s="60"/>
      <c r="FS741" s="60"/>
      <c r="FT741" s="60"/>
      <c r="FU741" s="60"/>
      <c r="FV741" s="60"/>
      <c r="FW741" s="60"/>
      <c r="FX741" s="60"/>
      <c r="FY741" s="60"/>
      <c r="FZ741" s="60"/>
      <c r="GA741" s="60"/>
      <c r="GB741" s="60"/>
      <c r="GC741" s="60"/>
      <c r="GD741" s="60"/>
      <c r="GE741" s="60"/>
    </row>
    <row r="742" spans="1:187" ht="17.25" customHeight="1">
      <c r="A742" s="16"/>
      <c r="B742" s="59"/>
      <c r="C742" s="59"/>
      <c r="D742" s="59"/>
      <c r="E742" s="59"/>
      <c r="F742" s="59"/>
      <c r="G742" s="59"/>
      <c r="H742" s="58"/>
      <c r="I742" s="59"/>
      <c r="J742" s="59"/>
      <c r="K742" s="59"/>
      <c r="L742" s="59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60"/>
      <c r="BC742" s="60"/>
      <c r="BD742" s="60"/>
      <c r="BE742" s="60"/>
      <c r="BF742" s="60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0"/>
      <c r="BR742" s="60"/>
      <c r="BS742" s="60"/>
      <c r="BT742" s="60"/>
      <c r="BU742" s="60"/>
      <c r="BV742" s="60"/>
      <c r="BW742" s="60"/>
      <c r="BX742" s="60"/>
      <c r="BY742" s="60"/>
      <c r="BZ742" s="60"/>
      <c r="CA742" s="60"/>
      <c r="CB742" s="60"/>
      <c r="CC742" s="60"/>
      <c r="CD742" s="60"/>
      <c r="CE742" s="60"/>
      <c r="CF742" s="60"/>
      <c r="CG742" s="60"/>
      <c r="CH742" s="60"/>
      <c r="CI742" s="60"/>
      <c r="CJ742" s="60"/>
      <c r="CK742" s="60"/>
      <c r="CL742" s="60"/>
      <c r="CM742" s="60"/>
      <c r="CN742" s="60"/>
      <c r="CO742" s="60"/>
      <c r="CP742" s="60"/>
      <c r="CQ742" s="60"/>
      <c r="CR742" s="60"/>
      <c r="CS742" s="60"/>
      <c r="CT742" s="60"/>
      <c r="CU742" s="60"/>
      <c r="CV742" s="60"/>
      <c r="CW742" s="60"/>
      <c r="CX742" s="60"/>
      <c r="CY742" s="60"/>
      <c r="CZ742" s="60"/>
      <c r="DA742" s="60"/>
      <c r="DB742" s="60"/>
      <c r="DC742" s="60"/>
      <c r="DD742" s="60"/>
      <c r="DE742" s="60"/>
      <c r="DF742" s="60"/>
      <c r="DG742" s="60"/>
      <c r="DH742" s="60"/>
      <c r="DI742" s="60"/>
      <c r="DJ742" s="60"/>
      <c r="DK742" s="60"/>
      <c r="DL742" s="60"/>
      <c r="DM742" s="60"/>
      <c r="DN742" s="60"/>
      <c r="DO742" s="60"/>
      <c r="DP742" s="60"/>
      <c r="DQ742" s="60"/>
      <c r="DR742" s="60"/>
      <c r="DS742" s="60"/>
      <c r="DT742" s="60"/>
      <c r="DU742" s="60"/>
      <c r="DV742" s="60"/>
      <c r="DW742" s="60"/>
      <c r="DX742" s="60"/>
      <c r="DY742" s="60"/>
      <c r="DZ742" s="60"/>
      <c r="EA742" s="60"/>
      <c r="EB742" s="60"/>
      <c r="EC742" s="60"/>
      <c r="ED742" s="60"/>
      <c r="EE742" s="60"/>
      <c r="EF742" s="60"/>
      <c r="EG742" s="60"/>
      <c r="EH742" s="60"/>
      <c r="EI742" s="60"/>
      <c r="EJ742" s="60"/>
      <c r="EK742" s="60"/>
      <c r="EL742" s="60"/>
      <c r="EM742" s="60"/>
      <c r="EN742" s="60"/>
      <c r="EO742" s="60"/>
      <c r="EP742" s="60"/>
      <c r="EQ742" s="60"/>
      <c r="ER742" s="60"/>
      <c r="ES742" s="60"/>
      <c r="ET742" s="60"/>
      <c r="EU742" s="60"/>
      <c r="EV742" s="60"/>
      <c r="EW742" s="60"/>
      <c r="EX742" s="60"/>
      <c r="EY742" s="60"/>
      <c r="EZ742" s="60"/>
      <c r="FA742" s="60"/>
      <c r="FB742" s="60"/>
      <c r="FC742" s="60"/>
      <c r="FD742" s="60"/>
      <c r="FE742" s="60"/>
      <c r="FF742" s="60"/>
      <c r="FG742" s="60"/>
      <c r="FH742" s="60"/>
      <c r="FI742" s="60"/>
      <c r="FJ742" s="60"/>
      <c r="FK742" s="60"/>
      <c r="FL742" s="60"/>
      <c r="FM742" s="60"/>
      <c r="FN742" s="60"/>
      <c r="FO742" s="60"/>
      <c r="FP742" s="60"/>
      <c r="FQ742" s="60"/>
      <c r="FR742" s="60"/>
      <c r="FS742" s="60"/>
      <c r="FT742" s="60"/>
      <c r="FU742" s="60"/>
      <c r="FV742" s="60"/>
      <c r="FW742" s="60"/>
      <c r="FX742" s="60"/>
      <c r="FY742" s="60"/>
      <c r="FZ742" s="60"/>
      <c r="GA742" s="60"/>
      <c r="GB742" s="60"/>
      <c r="GC742" s="60"/>
      <c r="GD742" s="60"/>
      <c r="GE742" s="60"/>
    </row>
    <row r="743" spans="1:187" ht="17.25" customHeight="1">
      <c r="A743" s="16"/>
      <c r="B743" s="59"/>
      <c r="C743" s="59"/>
      <c r="D743" s="59"/>
      <c r="E743" s="59"/>
      <c r="F743" s="59"/>
      <c r="G743" s="59"/>
      <c r="H743" s="58"/>
      <c r="I743" s="59"/>
      <c r="J743" s="59"/>
      <c r="K743" s="59"/>
      <c r="L743" s="59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60"/>
      <c r="BC743" s="60"/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0"/>
      <c r="BR743" s="60"/>
      <c r="BS743" s="60"/>
      <c r="BT743" s="60"/>
      <c r="BU743" s="60"/>
      <c r="BV743" s="60"/>
      <c r="BW743" s="60"/>
      <c r="BX743" s="60"/>
      <c r="BY743" s="60"/>
      <c r="BZ743" s="60"/>
      <c r="CA743" s="60"/>
      <c r="CB743" s="60"/>
      <c r="CC743" s="60"/>
      <c r="CD743" s="60"/>
      <c r="CE743" s="60"/>
      <c r="CF743" s="60"/>
      <c r="CG743" s="60"/>
      <c r="CH743" s="60"/>
      <c r="CI743" s="60"/>
      <c r="CJ743" s="60"/>
      <c r="CK743" s="60"/>
      <c r="CL743" s="60"/>
      <c r="CM743" s="60"/>
      <c r="CN743" s="60"/>
      <c r="CO743" s="60"/>
      <c r="CP743" s="60"/>
      <c r="CQ743" s="60"/>
      <c r="CR743" s="60"/>
      <c r="CS743" s="60"/>
      <c r="CT743" s="60"/>
      <c r="CU743" s="60"/>
      <c r="CV743" s="60"/>
      <c r="CW743" s="60"/>
      <c r="CX743" s="60"/>
      <c r="CY743" s="60"/>
      <c r="CZ743" s="60"/>
      <c r="DA743" s="60"/>
      <c r="DB743" s="60"/>
      <c r="DC743" s="60"/>
      <c r="DD743" s="60"/>
      <c r="DE743" s="60"/>
      <c r="DF743" s="60"/>
      <c r="DG743" s="60"/>
      <c r="DH743" s="60"/>
      <c r="DI743" s="60"/>
      <c r="DJ743" s="60"/>
      <c r="DK743" s="60"/>
      <c r="DL743" s="60"/>
      <c r="DM743" s="60"/>
      <c r="DN743" s="60"/>
      <c r="DO743" s="60"/>
      <c r="DP743" s="60"/>
      <c r="DQ743" s="60"/>
      <c r="DR743" s="60"/>
      <c r="DS743" s="60"/>
      <c r="DT743" s="60"/>
      <c r="DU743" s="60"/>
      <c r="DV743" s="60"/>
      <c r="DW743" s="60"/>
      <c r="DX743" s="60"/>
      <c r="DY743" s="60"/>
      <c r="DZ743" s="60"/>
      <c r="EA743" s="60"/>
      <c r="EB743" s="60"/>
      <c r="EC743" s="60"/>
      <c r="ED743" s="60"/>
      <c r="EE743" s="60"/>
      <c r="EF743" s="60"/>
      <c r="EG743" s="60"/>
      <c r="EH743" s="60"/>
      <c r="EI743" s="60"/>
      <c r="EJ743" s="60"/>
      <c r="EK743" s="60"/>
      <c r="EL743" s="60"/>
      <c r="EM743" s="60"/>
      <c r="EN743" s="60"/>
      <c r="EO743" s="60"/>
      <c r="EP743" s="60"/>
      <c r="EQ743" s="60"/>
      <c r="ER743" s="60"/>
      <c r="ES743" s="60"/>
      <c r="ET743" s="60"/>
      <c r="EU743" s="60"/>
      <c r="EV743" s="60"/>
      <c r="EW743" s="60"/>
      <c r="EX743" s="60"/>
      <c r="EY743" s="60"/>
      <c r="EZ743" s="60"/>
      <c r="FA743" s="60"/>
      <c r="FB743" s="60"/>
      <c r="FC743" s="60"/>
      <c r="FD743" s="60"/>
      <c r="FE743" s="60"/>
      <c r="FF743" s="60"/>
      <c r="FG743" s="60"/>
      <c r="FH743" s="60"/>
      <c r="FI743" s="60"/>
      <c r="FJ743" s="60"/>
      <c r="FK743" s="60"/>
      <c r="FL743" s="60"/>
      <c r="FM743" s="60"/>
      <c r="FN743" s="60"/>
      <c r="FO743" s="60"/>
      <c r="FP743" s="60"/>
      <c r="FQ743" s="60"/>
      <c r="FR743" s="60"/>
      <c r="FS743" s="60"/>
      <c r="FT743" s="60"/>
      <c r="FU743" s="60"/>
      <c r="FV743" s="60"/>
      <c r="FW743" s="60"/>
      <c r="FX743" s="60"/>
      <c r="FY743" s="60"/>
      <c r="FZ743" s="60"/>
      <c r="GA743" s="60"/>
      <c r="GB743" s="60"/>
      <c r="GC743" s="60"/>
      <c r="GD743" s="60"/>
      <c r="GE743" s="60"/>
    </row>
    <row r="744" spans="1:187" ht="17.25" customHeight="1">
      <c r="A744" s="16"/>
      <c r="B744" s="59"/>
      <c r="C744" s="59"/>
      <c r="D744" s="59"/>
      <c r="E744" s="59"/>
      <c r="F744" s="59"/>
      <c r="G744" s="59"/>
      <c r="H744" s="58"/>
      <c r="I744" s="59"/>
      <c r="J744" s="59"/>
      <c r="K744" s="59"/>
      <c r="L744" s="59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0"/>
      <c r="BR744" s="60"/>
      <c r="BS744" s="60"/>
      <c r="BT744" s="60"/>
      <c r="BU744" s="60"/>
      <c r="BV744" s="60"/>
      <c r="BW744" s="60"/>
      <c r="BX744" s="60"/>
      <c r="BY744" s="60"/>
      <c r="BZ744" s="60"/>
      <c r="CA744" s="60"/>
      <c r="CB744" s="60"/>
      <c r="CC744" s="60"/>
      <c r="CD744" s="60"/>
      <c r="CE744" s="60"/>
      <c r="CF744" s="60"/>
      <c r="CG744" s="60"/>
      <c r="CH744" s="60"/>
      <c r="CI744" s="60"/>
      <c r="CJ744" s="60"/>
      <c r="CK744" s="60"/>
      <c r="CL744" s="60"/>
      <c r="CM744" s="60"/>
      <c r="CN744" s="60"/>
      <c r="CO744" s="60"/>
      <c r="CP744" s="60"/>
      <c r="CQ744" s="60"/>
      <c r="CR744" s="60"/>
      <c r="CS744" s="60"/>
      <c r="CT744" s="60"/>
      <c r="CU744" s="60"/>
      <c r="CV744" s="60"/>
      <c r="CW744" s="60"/>
      <c r="CX744" s="60"/>
      <c r="CY744" s="60"/>
      <c r="CZ744" s="60"/>
      <c r="DA744" s="60"/>
      <c r="DB744" s="60"/>
      <c r="DC744" s="60"/>
      <c r="DD744" s="60"/>
      <c r="DE744" s="60"/>
      <c r="DF744" s="60"/>
      <c r="DG744" s="60"/>
      <c r="DH744" s="60"/>
      <c r="DI744" s="60"/>
      <c r="DJ744" s="60"/>
      <c r="DK744" s="60"/>
      <c r="DL744" s="60"/>
      <c r="DM744" s="60"/>
      <c r="DN744" s="60"/>
      <c r="DO744" s="60"/>
      <c r="DP744" s="60"/>
      <c r="DQ744" s="60"/>
      <c r="DR744" s="60"/>
      <c r="DS744" s="60"/>
      <c r="DT744" s="60"/>
      <c r="DU744" s="60"/>
      <c r="DV744" s="60"/>
      <c r="DW744" s="60"/>
      <c r="DX744" s="60"/>
      <c r="DY744" s="60"/>
      <c r="DZ744" s="60"/>
      <c r="EA744" s="60"/>
      <c r="EB744" s="60"/>
      <c r="EC744" s="60"/>
      <c r="ED744" s="60"/>
      <c r="EE744" s="60"/>
      <c r="EF744" s="60"/>
      <c r="EG744" s="60"/>
      <c r="EH744" s="60"/>
      <c r="EI744" s="60"/>
      <c r="EJ744" s="60"/>
      <c r="EK744" s="60"/>
      <c r="EL744" s="60"/>
      <c r="EM744" s="60"/>
      <c r="EN744" s="60"/>
      <c r="EO744" s="60"/>
      <c r="EP744" s="60"/>
      <c r="EQ744" s="60"/>
      <c r="ER744" s="60"/>
      <c r="ES744" s="60"/>
      <c r="ET744" s="60"/>
      <c r="EU744" s="60"/>
      <c r="EV744" s="60"/>
      <c r="EW744" s="60"/>
      <c r="EX744" s="60"/>
      <c r="EY744" s="60"/>
      <c r="EZ744" s="60"/>
      <c r="FA744" s="60"/>
      <c r="FB744" s="60"/>
      <c r="FC744" s="60"/>
      <c r="FD744" s="60"/>
      <c r="FE744" s="60"/>
      <c r="FF744" s="60"/>
      <c r="FG744" s="60"/>
      <c r="FH744" s="60"/>
      <c r="FI744" s="60"/>
      <c r="FJ744" s="60"/>
      <c r="FK744" s="60"/>
      <c r="FL744" s="60"/>
      <c r="FM744" s="60"/>
      <c r="FN744" s="60"/>
      <c r="FO744" s="60"/>
      <c r="FP744" s="60"/>
      <c r="FQ744" s="60"/>
      <c r="FR744" s="60"/>
      <c r="FS744" s="60"/>
      <c r="FT744" s="60"/>
      <c r="FU744" s="60"/>
      <c r="FV744" s="60"/>
      <c r="FW744" s="60"/>
      <c r="FX744" s="60"/>
      <c r="FY744" s="60"/>
      <c r="FZ744" s="60"/>
      <c r="GA744" s="60"/>
      <c r="GB744" s="60"/>
      <c r="GC744" s="60"/>
      <c r="GD744" s="60"/>
      <c r="GE744" s="60"/>
    </row>
    <row r="745" spans="1:187" ht="17.25" customHeight="1">
      <c r="A745" s="16"/>
      <c r="B745" s="59"/>
      <c r="C745" s="59"/>
      <c r="D745" s="59"/>
      <c r="E745" s="59"/>
      <c r="F745" s="59"/>
      <c r="G745" s="59"/>
      <c r="H745" s="58"/>
      <c r="I745" s="59"/>
      <c r="J745" s="59"/>
      <c r="K745" s="59"/>
      <c r="L745" s="59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60"/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0"/>
      <c r="BR745" s="60"/>
      <c r="BS745" s="60"/>
      <c r="BT745" s="60"/>
      <c r="BU745" s="60"/>
      <c r="BV745" s="60"/>
      <c r="BW745" s="60"/>
      <c r="BX745" s="60"/>
      <c r="BY745" s="60"/>
      <c r="BZ745" s="60"/>
      <c r="CA745" s="60"/>
      <c r="CB745" s="60"/>
      <c r="CC745" s="60"/>
      <c r="CD745" s="60"/>
      <c r="CE745" s="60"/>
      <c r="CF745" s="60"/>
      <c r="CG745" s="60"/>
      <c r="CH745" s="60"/>
      <c r="CI745" s="60"/>
      <c r="CJ745" s="60"/>
      <c r="CK745" s="60"/>
      <c r="CL745" s="60"/>
      <c r="CM745" s="60"/>
      <c r="CN745" s="60"/>
      <c r="CO745" s="60"/>
      <c r="CP745" s="60"/>
      <c r="CQ745" s="60"/>
      <c r="CR745" s="60"/>
      <c r="CS745" s="60"/>
      <c r="CT745" s="60"/>
      <c r="CU745" s="60"/>
      <c r="CV745" s="60"/>
      <c r="CW745" s="60"/>
      <c r="CX745" s="60"/>
      <c r="CY745" s="60"/>
      <c r="CZ745" s="60"/>
      <c r="DA745" s="60"/>
      <c r="DB745" s="60"/>
      <c r="DC745" s="60"/>
      <c r="DD745" s="60"/>
      <c r="DE745" s="60"/>
      <c r="DF745" s="60"/>
      <c r="DG745" s="60"/>
      <c r="DH745" s="60"/>
      <c r="DI745" s="60"/>
      <c r="DJ745" s="60"/>
      <c r="DK745" s="60"/>
      <c r="DL745" s="60"/>
      <c r="DM745" s="60"/>
      <c r="DN745" s="60"/>
      <c r="DO745" s="60"/>
      <c r="DP745" s="60"/>
      <c r="DQ745" s="60"/>
      <c r="DR745" s="60"/>
      <c r="DS745" s="60"/>
      <c r="DT745" s="60"/>
      <c r="DU745" s="60"/>
      <c r="DV745" s="60"/>
      <c r="DW745" s="60"/>
      <c r="DX745" s="60"/>
      <c r="DY745" s="60"/>
      <c r="DZ745" s="60"/>
      <c r="EA745" s="60"/>
      <c r="EB745" s="60"/>
      <c r="EC745" s="60"/>
      <c r="ED745" s="60"/>
      <c r="EE745" s="60"/>
      <c r="EF745" s="60"/>
      <c r="EG745" s="60"/>
      <c r="EH745" s="60"/>
      <c r="EI745" s="60"/>
      <c r="EJ745" s="60"/>
      <c r="EK745" s="60"/>
      <c r="EL745" s="60"/>
      <c r="EM745" s="60"/>
      <c r="EN745" s="60"/>
      <c r="EO745" s="60"/>
      <c r="EP745" s="60"/>
      <c r="EQ745" s="60"/>
      <c r="ER745" s="60"/>
      <c r="ES745" s="60"/>
      <c r="ET745" s="60"/>
      <c r="EU745" s="60"/>
      <c r="EV745" s="60"/>
      <c r="EW745" s="60"/>
      <c r="EX745" s="60"/>
      <c r="EY745" s="60"/>
      <c r="EZ745" s="60"/>
      <c r="FA745" s="60"/>
      <c r="FB745" s="60"/>
      <c r="FC745" s="60"/>
      <c r="FD745" s="60"/>
      <c r="FE745" s="60"/>
      <c r="FF745" s="60"/>
      <c r="FG745" s="60"/>
      <c r="FH745" s="60"/>
      <c r="FI745" s="60"/>
      <c r="FJ745" s="60"/>
      <c r="FK745" s="60"/>
      <c r="FL745" s="60"/>
      <c r="FM745" s="60"/>
      <c r="FN745" s="60"/>
      <c r="FO745" s="60"/>
      <c r="FP745" s="60"/>
      <c r="FQ745" s="60"/>
      <c r="FR745" s="60"/>
      <c r="FS745" s="60"/>
      <c r="FT745" s="60"/>
      <c r="FU745" s="60"/>
      <c r="FV745" s="60"/>
      <c r="FW745" s="60"/>
      <c r="FX745" s="60"/>
      <c r="FY745" s="60"/>
      <c r="FZ745" s="60"/>
      <c r="GA745" s="60"/>
      <c r="GB745" s="60"/>
      <c r="GC745" s="60"/>
      <c r="GD745" s="60"/>
      <c r="GE745" s="60"/>
    </row>
    <row r="746" spans="1:187" ht="17.25" customHeight="1">
      <c r="A746" s="16"/>
      <c r="B746" s="59"/>
      <c r="C746" s="59"/>
      <c r="D746" s="59"/>
      <c r="E746" s="59"/>
      <c r="F746" s="59"/>
      <c r="G746" s="59"/>
      <c r="H746" s="58"/>
      <c r="I746" s="59"/>
      <c r="J746" s="59"/>
      <c r="K746" s="59"/>
      <c r="L746" s="59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60"/>
      <c r="BC746" s="60"/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0"/>
      <c r="BR746" s="60"/>
      <c r="BS746" s="60"/>
      <c r="BT746" s="60"/>
      <c r="BU746" s="60"/>
      <c r="BV746" s="60"/>
      <c r="BW746" s="60"/>
      <c r="BX746" s="60"/>
      <c r="BY746" s="60"/>
      <c r="BZ746" s="60"/>
      <c r="CA746" s="60"/>
      <c r="CB746" s="60"/>
      <c r="CC746" s="60"/>
      <c r="CD746" s="60"/>
      <c r="CE746" s="60"/>
      <c r="CF746" s="60"/>
      <c r="CG746" s="60"/>
      <c r="CH746" s="60"/>
      <c r="CI746" s="60"/>
      <c r="CJ746" s="60"/>
      <c r="CK746" s="60"/>
      <c r="CL746" s="60"/>
      <c r="CM746" s="60"/>
      <c r="CN746" s="60"/>
      <c r="CO746" s="60"/>
      <c r="CP746" s="60"/>
      <c r="CQ746" s="60"/>
      <c r="CR746" s="60"/>
      <c r="CS746" s="60"/>
      <c r="CT746" s="60"/>
      <c r="CU746" s="60"/>
      <c r="CV746" s="60"/>
      <c r="CW746" s="60"/>
      <c r="CX746" s="60"/>
      <c r="CY746" s="60"/>
      <c r="CZ746" s="60"/>
      <c r="DA746" s="60"/>
      <c r="DB746" s="60"/>
      <c r="DC746" s="60"/>
      <c r="DD746" s="60"/>
      <c r="DE746" s="60"/>
      <c r="DF746" s="60"/>
      <c r="DG746" s="60"/>
      <c r="DH746" s="60"/>
      <c r="DI746" s="60"/>
      <c r="DJ746" s="60"/>
      <c r="DK746" s="60"/>
      <c r="DL746" s="60"/>
      <c r="DM746" s="60"/>
      <c r="DN746" s="60"/>
      <c r="DO746" s="60"/>
      <c r="DP746" s="60"/>
      <c r="DQ746" s="60"/>
      <c r="DR746" s="60"/>
      <c r="DS746" s="60"/>
      <c r="DT746" s="60"/>
      <c r="DU746" s="60"/>
      <c r="DV746" s="60"/>
      <c r="DW746" s="60"/>
      <c r="DX746" s="60"/>
      <c r="DY746" s="60"/>
      <c r="DZ746" s="60"/>
      <c r="EA746" s="60"/>
      <c r="EB746" s="60"/>
      <c r="EC746" s="60"/>
      <c r="ED746" s="60"/>
      <c r="EE746" s="60"/>
      <c r="EF746" s="60"/>
      <c r="EG746" s="60"/>
      <c r="EH746" s="60"/>
      <c r="EI746" s="60"/>
      <c r="EJ746" s="60"/>
      <c r="EK746" s="60"/>
      <c r="EL746" s="60"/>
      <c r="EM746" s="60"/>
      <c r="EN746" s="60"/>
      <c r="EO746" s="60"/>
      <c r="EP746" s="60"/>
      <c r="EQ746" s="60"/>
      <c r="ER746" s="60"/>
      <c r="ES746" s="60"/>
      <c r="ET746" s="60"/>
      <c r="EU746" s="60"/>
      <c r="EV746" s="60"/>
      <c r="EW746" s="60"/>
      <c r="EX746" s="60"/>
      <c r="EY746" s="60"/>
      <c r="EZ746" s="60"/>
      <c r="FA746" s="60"/>
      <c r="FB746" s="60"/>
      <c r="FC746" s="60"/>
      <c r="FD746" s="60"/>
      <c r="FE746" s="60"/>
      <c r="FF746" s="60"/>
      <c r="FG746" s="60"/>
      <c r="FH746" s="60"/>
      <c r="FI746" s="60"/>
      <c r="FJ746" s="60"/>
      <c r="FK746" s="60"/>
      <c r="FL746" s="60"/>
      <c r="FM746" s="60"/>
      <c r="FN746" s="60"/>
      <c r="FO746" s="60"/>
      <c r="FP746" s="60"/>
      <c r="FQ746" s="60"/>
      <c r="FR746" s="60"/>
      <c r="FS746" s="60"/>
      <c r="FT746" s="60"/>
      <c r="FU746" s="60"/>
      <c r="FV746" s="60"/>
      <c r="FW746" s="60"/>
      <c r="FX746" s="60"/>
      <c r="FY746" s="60"/>
      <c r="FZ746" s="60"/>
      <c r="GA746" s="60"/>
      <c r="GB746" s="60"/>
      <c r="GC746" s="60"/>
      <c r="GD746" s="60"/>
      <c r="GE746" s="60"/>
    </row>
    <row r="747" spans="1:187" ht="17.25" customHeight="1">
      <c r="A747" s="16"/>
      <c r="B747" s="59"/>
      <c r="C747" s="59"/>
      <c r="D747" s="59"/>
      <c r="E747" s="59"/>
      <c r="F747" s="59"/>
      <c r="G747" s="59"/>
      <c r="H747" s="58"/>
      <c r="I747" s="59"/>
      <c r="J747" s="59"/>
      <c r="K747" s="59"/>
      <c r="L747" s="59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0"/>
      <c r="BR747" s="60"/>
      <c r="BS747" s="60"/>
      <c r="BT747" s="60"/>
      <c r="BU747" s="60"/>
      <c r="BV747" s="60"/>
      <c r="BW747" s="60"/>
      <c r="BX747" s="60"/>
      <c r="BY747" s="60"/>
      <c r="BZ747" s="60"/>
      <c r="CA747" s="60"/>
      <c r="CB747" s="60"/>
      <c r="CC747" s="60"/>
      <c r="CD747" s="60"/>
      <c r="CE747" s="60"/>
      <c r="CF747" s="60"/>
      <c r="CG747" s="60"/>
      <c r="CH747" s="60"/>
      <c r="CI747" s="60"/>
      <c r="CJ747" s="60"/>
      <c r="CK747" s="60"/>
      <c r="CL747" s="60"/>
      <c r="CM747" s="60"/>
      <c r="CN747" s="60"/>
      <c r="CO747" s="60"/>
      <c r="CP747" s="60"/>
      <c r="CQ747" s="60"/>
      <c r="CR747" s="60"/>
      <c r="CS747" s="60"/>
      <c r="CT747" s="60"/>
      <c r="CU747" s="60"/>
      <c r="CV747" s="60"/>
      <c r="CW747" s="60"/>
      <c r="CX747" s="60"/>
      <c r="CY747" s="60"/>
      <c r="CZ747" s="60"/>
      <c r="DA747" s="60"/>
      <c r="DB747" s="60"/>
      <c r="DC747" s="60"/>
      <c r="DD747" s="60"/>
      <c r="DE747" s="60"/>
      <c r="DF747" s="60"/>
      <c r="DG747" s="60"/>
      <c r="DH747" s="60"/>
      <c r="DI747" s="60"/>
      <c r="DJ747" s="60"/>
      <c r="DK747" s="60"/>
      <c r="DL747" s="60"/>
      <c r="DM747" s="60"/>
      <c r="DN747" s="60"/>
      <c r="DO747" s="60"/>
      <c r="DP747" s="60"/>
      <c r="DQ747" s="60"/>
      <c r="DR747" s="60"/>
      <c r="DS747" s="60"/>
      <c r="DT747" s="60"/>
      <c r="DU747" s="60"/>
      <c r="DV747" s="60"/>
      <c r="DW747" s="60"/>
      <c r="DX747" s="60"/>
      <c r="DY747" s="60"/>
      <c r="DZ747" s="60"/>
      <c r="EA747" s="60"/>
      <c r="EB747" s="60"/>
      <c r="EC747" s="60"/>
      <c r="ED747" s="60"/>
      <c r="EE747" s="60"/>
      <c r="EF747" s="60"/>
      <c r="EG747" s="60"/>
      <c r="EH747" s="60"/>
      <c r="EI747" s="60"/>
      <c r="EJ747" s="60"/>
      <c r="EK747" s="60"/>
      <c r="EL747" s="60"/>
      <c r="EM747" s="60"/>
      <c r="EN747" s="60"/>
      <c r="EO747" s="60"/>
      <c r="EP747" s="60"/>
      <c r="EQ747" s="60"/>
      <c r="ER747" s="60"/>
      <c r="ES747" s="60"/>
      <c r="ET747" s="60"/>
      <c r="EU747" s="60"/>
      <c r="EV747" s="60"/>
      <c r="EW747" s="60"/>
      <c r="EX747" s="60"/>
      <c r="EY747" s="60"/>
      <c r="EZ747" s="60"/>
      <c r="FA747" s="60"/>
      <c r="FB747" s="60"/>
      <c r="FC747" s="60"/>
      <c r="FD747" s="60"/>
      <c r="FE747" s="60"/>
      <c r="FF747" s="60"/>
      <c r="FG747" s="60"/>
      <c r="FH747" s="60"/>
      <c r="FI747" s="60"/>
      <c r="FJ747" s="60"/>
      <c r="FK747" s="60"/>
      <c r="FL747" s="60"/>
      <c r="FM747" s="60"/>
      <c r="FN747" s="60"/>
      <c r="FO747" s="60"/>
      <c r="FP747" s="60"/>
      <c r="FQ747" s="60"/>
      <c r="FR747" s="60"/>
      <c r="FS747" s="60"/>
      <c r="FT747" s="60"/>
      <c r="FU747" s="60"/>
      <c r="FV747" s="60"/>
      <c r="FW747" s="60"/>
      <c r="FX747" s="60"/>
      <c r="FY747" s="60"/>
      <c r="FZ747" s="60"/>
      <c r="GA747" s="60"/>
      <c r="GB747" s="60"/>
      <c r="GC747" s="60"/>
      <c r="GD747" s="60"/>
      <c r="GE747" s="60"/>
    </row>
    <row r="748" spans="1:187" ht="17.25" customHeight="1">
      <c r="A748" s="16"/>
      <c r="B748" s="59"/>
      <c r="C748" s="59"/>
      <c r="D748" s="59"/>
      <c r="E748" s="59"/>
      <c r="F748" s="59"/>
      <c r="G748" s="59"/>
      <c r="H748" s="58"/>
      <c r="I748" s="59"/>
      <c r="J748" s="59"/>
      <c r="K748" s="59"/>
      <c r="L748" s="59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0"/>
      <c r="BR748" s="60"/>
      <c r="BS748" s="60"/>
      <c r="BT748" s="60"/>
      <c r="BU748" s="60"/>
      <c r="BV748" s="60"/>
      <c r="BW748" s="60"/>
      <c r="BX748" s="60"/>
      <c r="BY748" s="60"/>
      <c r="BZ748" s="60"/>
      <c r="CA748" s="60"/>
      <c r="CB748" s="60"/>
      <c r="CC748" s="60"/>
      <c r="CD748" s="60"/>
      <c r="CE748" s="60"/>
      <c r="CF748" s="60"/>
      <c r="CG748" s="60"/>
      <c r="CH748" s="60"/>
      <c r="CI748" s="60"/>
      <c r="CJ748" s="60"/>
      <c r="CK748" s="60"/>
      <c r="CL748" s="60"/>
      <c r="CM748" s="60"/>
      <c r="CN748" s="60"/>
      <c r="CO748" s="60"/>
      <c r="CP748" s="60"/>
      <c r="CQ748" s="60"/>
      <c r="CR748" s="60"/>
      <c r="CS748" s="60"/>
      <c r="CT748" s="60"/>
      <c r="CU748" s="60"/>
      <c r="CV748" s="60"/>
      <c r="CW748" s="60"/>
      <c r="CX748" s="60"/>
      <c r="CY748" s="60"/>
      <c r="CZ748" s="60"/>
      <c r="DA748" s="60"/>
      <c r="DB748" s="60"/>
      <c r="DC748" s="60"/>
      <c r="DD748" s="60"/>
      <c r="DE748" s="60"/>
      <c r="DF748" s="60"/>
      <c r="DG748" s="60"/>
      <c r="DH748" s="60"/>
      <c r="DI748" s="60"/>
      <c r="DJ748" s="60"/>
      <c r="DK748" s="60"/>
      <c r="DL748" s="60"/>
      <c r="DM748" s="60"/>
      <c r="DN748" s="60"/>
      <c r="DO748" s="60"/>
      <c r="DP748" s="60"/>
      <c r="DQ748" s="60"/>
      <c r="DR748" s="60"/>
      <c r="DS748" s="60"/>
      <c r="DT748" s="60"/>
      <c r="DU748" s="60"/>
      <c r="DV748" s="60"/>
      <c r="DW748" s="60"/>
      <c r="DX748" s="60"/>
      <c r="DY748" s="60"/>
      <c r="DZ748" s="60"/>
      <c r="EA748" s="60"/>
      <c r="EB748" s="60"/>
      <c r="EC748" s="60"/>
      <c r="ED748" s="60"/>
      <c r="EE748" s="60"/>
      <c r="EF748" s="60"/>
      <c r="EG748" s="60"/>
      <c r="EH748" s="60"/>
      <c r="EI748" s="60"/>
      <c r="EJ748" s="60"/>
      <c r="EK748" s="60"/>
      <c r="EL748" s="60"/>
      <c r="EM748" s="60"/>
      <c r="EN748" s="60"/>
      <c r="EO748" s="60"/>
      <c r="EP748" s="60"/>
      <c r="EQ748" s="60"/>
      <c r="ER748" s="60"/>
      <c r="ES748" s="60"/>
      <c r="ET748" s="60"/>
      <c r="EU748" s="60"/>
      <c r="EV748" s="60"/>
      <c r="EW748" s="60"/>
      <c r="EX748" s="60"/>
      <c r="EY748" s="60"/>
      <c r="EZ748" s="60"/>
      <c r="FA748" s="60"/>
      <c r="FB748" s="60"/>
      <c r="FC748" s="60"/>
      <c r="FD748" s="60"/>
      <c r="FE748" s="60"/>
      <c r="FF748" s="60"/>
      <c r="FG748" s="60"/>
      <c r="FH748" s="60"/>
      <c r="FI748" s="60"/>
      <c r="FJ748" s="60"/>
      <c r="FK748" s="60"/>
      <c r="FL748" s="60"/>
      <c r="FM748" s="60"/>
      <c r="FN748" s="60"/>
      <c r="FO748" s="60"/>
      <c r="FP748" s="60"/>
      <c r="FQ748" s="60"/>
      <c r="FR748" s="60"/>
      <c r="FS748" s="60"/>
      <c r="FT748" s="60"/>
      <c r="FU748" s="60"/>
      <c r="FV748" s="60"/>
      <c r="FW748" s="60"/>
      <c r="FX748" s="60"/>
      <c r="FY748" s="60"/>
      <c r="FZ748" s="60"/>
      <c r="GA748" s="60"/>
      <c r="GB748" s="60"/>
      <c r="GC748" s="60"/>
      <c r="GD748" s="60"/>
      <c r="GE748" s="60"/>
    </row>
    <row r="749" spans="1:187" ht="17.25" customHeight="1">
      <c r="A749" s="16"/>
      <c r="B749" s="59"/>
      <c r="C749" s="59"/>
      <c r="D749" s="59"/>
      <c r="E749" s="59"/>
      <c r="F749" s="59"/>
      <c r="G749" s="59"/>
      <c r="H749" s="58"/>
      <c r="I749" s="59"/>
      <c r="J749" s="59"/>
      <c r="K749" s="59"/>
      <c r="L749" s="59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60"/>
      <c r="BC749" s="60"/>
      <c r="BD749" s="60"/>
      <c r="BE749" s="60"/>
      <c r="BF749" s="60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0"/>
      <c r="BR749" s="60"/>
      <c r="BS749" s="60"/>
      <c r="BT749" s="60"/>
      <c r="BU749" s="60"/>
      <c r="BV749" s="60"/>
      <c r="BW749" s="60"/>
      <c r="BX749" s="60"/>
      <c r="BY749" s="60"/>
      <c r="BZ749" s="60"/>
      <c r="CA749" s="60"/>
      <c r="CB749" s="60"/>
      <c r="CC749" s="60"/>
      <c r="CD749" s="60"/>
      <c r="CE749" s="60"/>
      <c r="CF749" s="60"/>
      <c r="CG749" s="60"/>
      <c r="CH749" s="60"/>
      <c r="CI749" s="60"/>
      <c r="CJ749" s="60"/>
      <c r="CK749" s="60"/>
      <c r="CL749" s="60"/>
      <c r="CM749" s="60"/>
      <c r="CN749" s="60"/>
      <c r="CO749" s="60"/>
      <c r="CP749" s="60"/>
      <c r="CQ749" s="60"/>
      <c r="CR749" s="60"/>
      <c r="CS749" s="60"/>
      <c r="CT749" s="60"/>
      <c r="CU749" s="60"/>
      <c r="CV749" s="60"/>
      <c r="CW749" s="60"/>
      <c r="CX749" s="60"/>
      <c r="CY749" s="60"/>
      <c r="CZ749" s="60"/>
      <c r="DA749" s="60"/>
      <c r="DB749" s="60"/>
      <c r="DC749" s="60"/>
      <c r="DD749" s="60"/>
      <c r="DE749" s="60"/>
      <c r="DF749" s="60"/>
      <c r="DG749" s="60"/>
      <c r="DH749" s="60"/>
      <c r="DI749" s="60"/>
      <c r="DJ749" s="60"/>
      <c r="DK749" s="60"/>
      <c r="DL749" s="60"/>
      <c r="DM749" s="60"/>
      <c r="DN749" s="60"/>
      <c r="DO749" s="60"/>
      <c r="DP749" s="60"/>
      <c r="DQ749" s="60"/>
      <c r="DR749" s="60"/>
      <c r="DS749" s="60"/>
      <c r="DT749" s="60"/>
      <c r="DU749" s="60"/>
      <c r="DV749" s="60"/>
      <c r="DW749" s="60"/>
      <c r="DX749" s="60"/>
      <c r="DY749" s="60"/>
      <c r="DZ749" s="60"/>
      <c r="EA749" s="60"/>
      <c r="EB749" s="60"/>
      <c r="EC749" s="60"/>
      <c r="ED749" s="60"/>
      <c r="EE749" s="60"/>
      <c r="EF749" s="60"/>
      <c r="EG749" s="60"/>
      <c r="EH749" s="60"/>
      <c r="EI749" s="60"/>
      <c r="EJ749" s="60"/>
      <c r="EK749" s="60"/>
      <c r="EL749" s="60"/>
      <c r="EM749" s="60"/>
      <c r="EN749" s="60"/>
      <c r="EO749" s="60"/>
      <c r="EP749" s="60"/>
      <c r="EQ749" s="60"/>
      <c r="ER749" s="60"/>
      <c r="ES749" s="60"/>
      <c r="ET749" s="60"/>
      <c r="EU749" s="60"/>
      <c r="EV749" s="60"/>
      <c r="EW749" s="60"/>
      <c r="EX749" s="60"/>
      <c r="EY749" s="60"/>
      <c r="EZ749" s="60"/>
      <c r="FA749" s="60"/>
      <c r="FB749" s="60"/>
      <c r="FC749" s="60"/>
      <c r="FD749" s="60"/>
      <c r="FE749" s="60"/>
      <c r="FF749" s="60"/>
      <c r="FG749" s="60"/>
      <c r="FH749" s="60"/>
      <c r="FI749" s="60"/>
      <c r="FJ749" s="60"/>
      <c r="FK749" s="60"/>
      <c r="FL749" s="60"/>
      <c r="FM749" s="60"/>
      <c r="FN749" s="60"/>
      <c r="FO749" s="60"/>
      <c r="FP749" s="60"/>
      <c r="FQ749" s="60"/>
      <c r="FR749" s="60"/>
      <c r="FS749" s="60"/>
      <c r="FT749" s="60"/>
      <c r="FU749" s="60"/>
      <c r="FV749" s="60"/>
      <c r="FW749" s="60"/>
      <c r="FX749" s="60"/>
      <c r="FY749" s="60"/>
      <c r="FZ749" s="60"/>
      <c r="GA749" s="60"/>
      <c r="GB749" s="60"/>
      <c r="GC749" s="60"/>
      <c r="GD749" s="60"/>
      <c r="GE749" s="60"/>
    </row>
    <row r="750" spans="1:187" ht="17.25" customHeight="1">
      <c r="A750" s="16"/>
      <c r="B750" s="59"/>
      <c r="C750" s="59"/>
      <c r="D750" s="59"/>
      <c r="E750" s="59"/>
      <c r="F750" s="59"/>
      <c r="G750" s="59"/>
      <c r="H750" s="58"/>
      <c r="I750" s="59"/>
      <c r="J750" s="59"/>
      <c r="K750" s="59"/>
      <c r="L750" s="59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0"/>
      <c r="BR750" s="60"/>
      <c r="BS750" s="60"/>
      <c r="BT750" s="60"/>
      <c r="BU750" s="60"/>
      <c r="BV750" s="60"/>
      <c r="BW750" s="60"/>
      <c r="BX750" s="60"/>
      <c r="BY750" s="60"/>
      <c r="BZ750" s="60"/>
      <c r="CA750" s="60"/>
      <c r="CB750" s="60"/>
      <c r="CC750" s="60"/>
      <c r="CD750" s="60"/>
      <c r="CE750" s="60"/>
      <c r="CF750" s="60"/>
      <c r="CG750" s="60"/>
      <c r="CH750" s="60"/>
      <c r="CI750" s="60"/>
      <c r="CJ750" s="60"/>
      <c r="CK750" s="60"/>
      <c r="CL750" s="60"/>
      <c r="CM750" s="60"/>
      <c r="CN750" s="60"/>
      <c r="CO750" s="60"/>
      <c r="CP750" s="60"/>
      <c r="CQ750" s="60"/>
      <c r="CR750" s="60"/>
      <c r="CS750" s="60"/>
      <c r="CT750" s="60"/>
      <c r="CU750" s="60"/>
      <c r="CV750" s="60"/>
      <c r="CW750" s="60"/>
      <c r="CX750" s="60"/>
      <c r="CY750" s="60"/>
      <c r="CZ750" s="60"/>
      <c r="DA750" s="60"/>
      <c r="DB750" s="60"/>
      <c r="DC750" s="60"/>
      <c r="DD750" s="60"/>
      <c r="DE750" s="60"/>
      <c r="DF750" s="60"/>
      <c r="DG750" s="60"/>
      <c r="DH750" s="60"/>
      <c r="DI750" s="60"/>
      <c r="DJ750" s="60"/>
      <c r="DK750" s="60"/>
      <c r="DL750" s="60"/>
      <c r="DM750" s="60"/>
      <c r="DN750" s="60"/>
      <c r="DO750" s="60"/>
      <c r="DP750" s="60"/>
      <c r="DQ750" s="60"/>
      <c r="DR750" s="60"/>
      <c r="DS750" s="60"/>
      <c r="DT750" s="60"/>
      <c r="DU750" s="60"/>
      <c r="DV750" s="60"/>
      <c r="DW750" s="60"/>
      <c r="DX750" s="60"/>
      <c r="DY750" s="60"/>
      <c r="DZ750" s="60"/>
      <c r="EA750" s="60"/>
      <c r="EB750" s="60"/>
      <c r="EC750" s="60"/>
      <c r="ED750" s="60"/>
      <c r="EE750" s="60"/>
      <c r="EF750" s="60"/>
      <c r="EG750" s="60"/>
      <c r="EH750" s="60"/>
      <c r="EI750" s="60"/>
      <c r="EJ750" s="60"/>
      <c r="EK750" s="60"/>
      <c r="EL750" s="60"/>
      <c r="EM750" s="60"/>
      <c r="EN750" s="60"/>
      <c r="EO750" s="60"/>
      <c r="EP750" s="60"/>
      <c r="EQ750" s="60"/>
      <c r="ER750" s="60"/>
      <c r="ES750" s="60"/>
      <c r="ET750" s="60"/>
      <c r="EU750" s="60"/>
      <c r="EV750" s="60"/>
      <c r="EW750" s="60"/>
      <c r="EX750" s="60"/>
      <c r="EY750" s="60"/>
      <c r="EZ750" s="60"/>
      <c r="FA750" s="60"/>
      <c r="FB750" s="60"/>
      <c r="FC750" s="60"/>
      <c r="FD750" s="60"/>
      <c r="FE750" s="60"/>
      <c r="FF750" s="60"/>
      <c r="FG750" s="60"/>
      <c r="FH750" s="60"/>
      <c r="FI750" s="60"/>
      <c r="FJ750" s="60"/>
      <c r="FK750" s="60"/>
      <c r="FL750" s="60"/>
      <c r="FM750" s="60"/>
      <c r="FN750" s="60"/>
      <c r="FO750" s="60"/>
      <c r="FP750" s="60"/>
      <c r="FQ750" s="60"/>
      <c r="FR750" s="60"/>
      <c r="FS750" s="60"/>
      <c r="FT750" s="60"/>
      <c r="FU750" s="60"/>
      <c r="FV750" s="60"/>
      <c r="FW750" s="60"/>
      <c r="FX750" s="60"/>
      <c r="FY750" s="60"/>
      <c r="FZ750" s="60"/>
      <c r="GA750" s="60"/>
      <c r="GB750" s="60"/>
      <c r="GC750" s="60"/>
      <c r="GD750" s="60"/>
      <c r="GE750" s="60"/>
    </row>
    <row r="751" spans="1:187" ht="17.25" customHeight="1">
      <c r="A751" s="16"/>
      <c r="B751" s="59"/>
      <c r="C751" s="59"/>
      <c r="D751" s="59"/>
      <c r="E751" s="59"/>
      <c r="F751" s="59"/>
      <c r="G751" s="59"/>
      <c r="H751" s="58"/>
      <c r="I751" s="59"/>
      <c r="J751" s="59"/>
      <c r="K751" s="59"/>
      <c r="L751" s="59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60"/>
      <c r="BS751" s="60"/>
      <c r="BT751" s="60"/>
      <c r="BU751" s="60"/>
      <c r="BV751" s="60"/>
      <c r="BW751" s="60"/>
      <c r="BX751" s="60"/>
      <c r="BY751" s="60"/>
      <c r="BZ751" s="60"/>
      <c r="CA751" s="60"/>
      <c r="CB751" s="60"/>
      <c r="CC751" s="60"/>
      <c r="CD751" s="60"/>
      <c r="CE751" s="60"/>
      <c r="CF751" s="60"/>
      <c r="CG751" s="60"/>
      <c r="CH751" s="60"/>
      <c r="CI751" s="60"/>
      <c r="CJ751" s="60"/>
      <c r="CK751" s="60"/>
      <c r="CL751" s="60"/>
      <c r="CM751" s="60"/>
      <c r="CN751" s="60"/>
      <c r="CO751" s="60"/>
      <c r="CP751" s="60"/>
      <c r="CQ751" s="60"/>
      <c r="CR751" s="60"/>
      <c r="CS751" s="60"/>
      <c r="CT751" s="60"/>
      <c r="CU751" s="60"/>
      <c r="CV751" s="60"/>
      <c r="CW751" s="60"/>
      <c r="CX751" s="60"/>
      <c r="CY751" s="60"/>
      <c r="CZ751" s="60"/>
      <c r="DA751" s="60"/>
      <c r="DB751" s="60"/>
      <c r="DC751" s="60"/>
      <c r="DD751" s="60"/>
      <c r="DE751" s="60"/>
      <c r="DF751" s="60"/>
      <c r="DG751" s="60"/>
      <c r="DH751" s="60"/>
      <c r="DI751" s="60"/>
      <c r="DJ751" s="60"/>
      <c r="DK751" s="60"/>
      <c r="DL751" s="60"/>
      <c r="DM751" s="60"/>
      <c r="DN751" s="60"/>
      <c r="DO751" s="60"/>
      <c r="DP751" s="60"/>
      <c r="DQ751" s="60"/>
      <c r="DR751" s="60"/>
      <c r="DS751" s="60"/>
      <c r="DT751" s="60"/>
      <c r="DU751" s="60"/>
      <c r="DV751" s="60"/>
      <c r="DW751" s="60"/>
      <c r="DX751" s="60"/>
      <c r="DY751" s="60"/>
      <c r="DZ751" s="60"/>
      <c r="EA751" s="60"/>
      <c r="EB751" s="60"/>
      <c r="EC751" s="60"/>
      <c r="ED751" s="60"/>
      <c r="EE751" s="60"/>
      <c r="EF751" s="60"/>
      <c r="EG751" s="60"/>
      <c r="EH751" s="60"/>
      <c r="EI751" s="60"/>
      <c r="EJ751" s="60"/>
      <c r="EK751" s="60"/>
      <c r="EL751" s="60"/>
      <c r="EM751" s="60"/>
      <c r="EN751" s="60"/>
      <c r="EO751" s="60"/>
      <c r="EP751" s="60"/>
      <c r="EQ751" s="60"/>
      <c r="ER751" s="60"/>
      <c r="ES751" s="60"/>
      <c r="ET751" s="60"/>
      <c r="EU751" s="60"/>
      <c r="EV751" s="60"/>
      <c r="EW751" s="60"/>
      <c r="EX751" s="60"/>
      <c r="EY751" s="60"/>
      <c r="EZ751" s="60"/>
      <c r="FA751" s="60"/>
      <c r="FB751" s="60"/>
      <c r="FC751" s="60"/>
      <c r="FD751" s="60"/>
      <c r="FE751" s="60"/>
      <c r="FF751" s="60"/>
      <c r="FG751" s="60"/>
      <c r="FH751" s="60"/>
      <c r="FI751" s="60"/>
      <c r="FJ751" s="60"/>
      <c r="FK751" s="60"/>
      <c r="FL751" s="60"/>
      <c r="FM751" s="60"/>
      <c r="FN751" s="60"/>
      <c r="FO751" s="60"/>
      <c r="FP751" s="60"/>
      <c r="FQ751" s="60"/>
      <c r="FR751" s="60"/>
      <c r="FS751" s="60"/>
      <c r="FT751" s="60"/>
      <c r="FU751" s="60"/>
      <c r="FV751" s="60"/>
      <c r="FW751" s="60"/>
      <c r="FX751" s="60"/>
      <c r="FY751" s="60"/>
      <c r="FZ751" s="60"/>
      <c r="GA751" s="60"/>
      <c r="GB751" s="60"/>
      <c r="GC751" s="60"/>
      <c r="GD751" s="60"/>
      <c r="GE751" s="60"/>
    </row>
    <row r="752" spans="1:187" ht="17.25" customHeight="1">
      <c r="A752" s="16"/>
      <c r="B752" s="59"/>
      <c r="C752" s="59"/>
      <c r="D752" s="59"/>
      <c r="E752" s="59"/>
      <c r="F752" s="59"/>
      <c r="G752" s="59"/>
      <c r="H752" s="58"/>
      <c r="I752" s="59"/>
      <c r="J752" s="59"/>
      <c r="K752" s="59"/>
      <c r="L752" s="59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60"/>
      <c r="BS752" s="60"/>
      <c r="BT752" s="60"/>
      <c r="BU752" s="60"/>
      <c r="BV752" s="60"/>
      <c r="BW752" s="60"/>
      <c r="BX752" s="60"/>
      <c r="BY752" s="60"/>
      <c r="BZ752" s="60"/>
      <c r="CA752" s="60"/>
      <c r="CB752" s="60"/>
      <c r="CC752" s="60"/>
      <c r="CD752" s="60"/>
      <c r="CE752" s="60"/>
      <c r="CF752" s="60"/>
      <c r="CG752" s="60"/>
      <c r="CH752" s="60"/>
      <c r="CI752" s="60"/>
      <c r="CJ752" s="60"/>
      <c r="CK752" s="60"/>
      <c r="CL752" s="60"/>
      <c r="CM752" s="60"/>
      <c r="CN752" s="60"/>
      <c r="CO752" s="60"/>
      <c r="CP752" s="60"/>
      <c r="CQ752" s="60"/>
      <c r="CR752" s="60"/>
      <c r="CS752" s="60"/>
      <c r="CT752" s="60"/>
      <c r="CU752" s="60"/>
      <c r="CV752" s="60"/>
      <c r="CW752" s="60"/>
      <c r="CX752" s="60"/>
      <c r="CY752" s="60"/>
      <c r="CZ752" s="60"/>
      <c r="DA752" s="60"/>
      <c r="DB752" s="60"/>
      <c r="DC752" s="60"/>
      <c r="DD752" s="60"/>
      <c r="DE752" s="60"/>
      <c r="DF752" s="60"/>
      <c r="DG752" s="60"/>
      <c r="DH752" s="60"/>
      <c r="DI752" s="60"/>
      <c r="DJ752" s="60"/>
      <c r="DK752" s="60"/>
      <c r="DL752" s="60"/>
      <c r="DM752" s="60"/>
      <c r="DN752" s="60"/>
      <c r="DO752" s="60"/>
      <c r="DP752" s="60"/>
      <c r="DQ752" s="60"/>
      <c r="DR752" s="60"/>
      <c r="DS752" s="60"/>
      <c r="DT752" s="60"/>
      <c r="DU752" s="60"/>
      <c r="DV752" s="60"/>
      <c r="DW752" s="60"/>
      <c r="DX752" s="60"/>
      <c r="DY752" s="60"/>
      <c r="DZ752" s="60"/>
      <c r="EA752" s="60"/>
      <c r="EB752" s="60"/>
      <c r="EC752" s="60"/>
      <c r="ED752" s="60"/>
      <c r="EE752" s="60"/>
      <c r="EF752" s="60"/>
      <c r="EG752" s="60"/>
      <c r="EH752" s="60"/>
      <c r="EI752" s="60"/>
      <c r="EJ752" s="60"/>
      <c r="EK752" s="60"/>
      <c r="EL752" s="60"/>
      <c r="EM752" s="60"/>
      <c r="EN752" s="60"/>
      <c r="EO752" s="60"/>
      <c r="EP752" s="60"/>
      <c r="EQ752" s="60"/>
      <c r="ER752" s="60"/>
      <c r="ES752" s="60"/>
      <c r="ET752" s="60"/>
      <c r="EU752" s="60"/>
      <c r="EV752" s="60"/>
      <c r="EW752" s="60"/>
      <c r="EX752" s="60"/>
      <c r="EY752" s="60"/>
      <c r="EZ752" s="60"/>
      <c r="FA752" s="60"/>
      <c r="FB752" s="60"/>
      <c r="FC752" s="60"/>
      <c r="FD752" s="60"/>
      <c r="FE752" s="60"/>
      <c r="FF752" s="60"/>
      <c r="FG752" s="60"/>
      <c r="FH752" s="60"/>
      <c r="FI752" s="60"/>
      <c r="FJ752" s="60"/>
      <c r="FK752" s="60"/>
      <c r="FL752" s="60"/>
      <c r="FM752" s="60"/>
      <c r="FN752" s="60"/>
      <c r="FO752" s="60"/>
      <c r="FP752" s="60"/>
      <c r="FQ752" s="60"/>
      <c r="FR752" s="60"/>
      <c r="FS752" s="60"/>
      <c r="FT752" s="60"/>
      <c r="FU752" s="60"/>
      <c r="FV752" s="60"/>
      <c r="FW752" s="60"/>
      <c r="FX752" s="60"/>
      <c r="FY752" s="60"/>
      <c r="FZ752" s="60"/>
      <c r="GA752" s="60"/>
      <c r="GB752" s="60"/>
      <c r="GC752" s="60"/>
      <c r="GD752" s="60"/>
      <c r="GE752" s="60"/>
    </row>
    <row r="753" spans="1:187" ht="17.25" customHeight="1">
      <c r="A753" s="16"/>
      <c r="B753" s="59"/>
      <c r="C753" s="59"/>
      <c r="D753" s="59"/>
      <c r="E753" s="59"/>
      <c r="F753" s="59"/>
      <c r="G753" s="59"/>
      <c r="H753" s="58"/>
      <c r="I753" s="59"/>
      <c r="J753" s="59"/>
      <c r="K753" s="59"/>
      <c r="L753" s="59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60"/>
      <c r="BS753" s="60"/>
      <c r="BT753" s="60"/>
      <c r="BU753" s="60"/>
      <c r="BV753" s="60"/>
      <c r="BW753" s="60"/>
      <c r="BX753" s="60"/>
      <c r="BY753" s="60"/>
      <c r="BZ753" s="60"/>
      <c r="CA753" s="60"/>
      <c r="CB753" s="60"/>
      <c r="CC753" s="60"/>
      <c r="CD753" s="60"/>
      <c r="CE753" s="60"/>
      <c r="CF753" s="60"/>
      <c r="CG753" s="60"/>
      <c r="CH753" s="60"/>
      <c r="CI753" s="60"/>
      <c r="CJ753" s="60"/>
      <c r="CK753" s="60"/>
      <c r="CL753" s="60"/>
      <c r="CM753" s="60"/>
      <c r="CN753" s="60"/>
      <c r="CO753" s="60"/>
      <c r="CP753" s="60"/>
      <c r="CQ753" s="60"/>
      <c r="CR753" s="60"/>
      <c r="CS753" s="60"/>
      <c r="CT753" s="60"/>
      <c r="CU753" s="60"/>
      <c r="CV753" s="60"/>
      <c r="CW753" s="60"/>
      <c r="CX753" s="60"/>
      <c r="CY753" s="60"/>
      <c r="CZ753" s="60"/>
      <c r="DA753" s="60"/>
      <c r="DB753" s="60"/>
      <c r="DC753" s="60"/>
      <c r="DD753" s="60"/>
      <c r="DE753" s="60"/>
      <c r="DF753" s="60"/>
      <c r="DG753" s="60"/>
      <c r="DH753" s="60"/>
      <c r="DI753" s="60"/>
      <c r="DJ753" s="60"/>
      <c r="DK753" s="60"/>
      <c r="DL753" s="60"/>
      <c r="DM753" s="60"/>
      <c r="DN753" s="60"/>
      <c r="DO753" s="60"/>
      <c r="DP753" s="60"/>
      <c r="DQ753" s="60"/>
      <c r="DR753" s="60"/>
      <c r="DS753" s="60"/>
      <c r="DT753" s="60"/>
      <c r="DU753" s="60"/>
      <c r="DV753" s="60"/>
      <c r="DW753" s="60"/>
      <c r="DX753" s="60"/>
      <c r="DY753" s="60"/>
      <c r="DZ753" s="60"/>
      <c r="EA753" s="60"/>
      <c r="EB753" s="60"/>
      <c r="EC753" s="60"/>
      <c r="ED753" s="60"/>
      <c r="EE753" s="60"/>
      <c r="EF753" s="60"/>
      <c r="EG753" s="60"/>
      <c r="EH753" s="60"/>
      <c r="EI753" s="60"/>
      <c r="EJ753" s="60"/>
      <c r="EK753" s="60"/>
      <c r="EL753" s="60"/>
      <c r="EM753" s="60"/>
      <c r="EN753" s="60"/>
      <c r="EO753" s="60"/>
      <c r="EP753" s="60"/>
      <c r="EQ753" s="60"/>
      <c r="ER753" s="60"/>
      <c r="ES753" s="60"/>
      <c r="ET753" s="60"/>
      <c r="EU753" s="60"/>
      <c r="EV753" s="60"/>
      <c r="EW753" s="60"/>
      <c r="EX753" s="60"/>
      <c r="EY753" s="60"/>
      <c r="EZ753" s="60"/>
      <c r="FA753" s="60"/>
      <c r="FB753" s="60"/>
      <c r="FC753" s="60"/>
      <c r="FD753" s="60"/>
      <c r="FE753" s="60"/>
      <c r="FF753" s="60"/>
      <c r="FG753" s="60"/>
      <c r="FH753" s="60"/>
      <c r="FI753" s="60"/>
      <c r="FJ753" s="60"/>
      <c r="FK753" s="60"/>
      <c r="FL753" s="60"/>
      <c r="FM753" s="60"/>
      <c r="FN753" s="60"/>
      <c r="FO753" s="60"/>
      <c r="FP753" s="60"/>
      <c r="FQ753" s="60"/>
      <c r="FR753" s="60"/>
      <c r="FS753" s="60"/>
      <c r="FT753" s="60"/>
      <c r="FU753" s="60"/>
      <c r="FV753" s="60"/>
      <c r="FW753" s="60"/>
      <c r="FX753" s="60"/>
      <c r="FY753" s="60"/>
      <c r="FZ753" s="60"/>
      <c r="GA753" s="60"/>
      <c r="GB753" s="60"/>
      <c r="GC753" s="60"/>
      <c r="GD753" s="60"/>
      <c r="GE753" s="60"/>
    </row>
    <row r="754" spans="1:187" ht="17.25" customHeight="1">
      <c r="A754" s="16"/>
      <c r="B754" s="59"/>
      <c r="C754" s="59"/>
      <c r="D754" s="59"/>
      <c r="E754" s="59"/>
      <c r="F754" s="59"/>
      <c r="G754" s="59"/>
      <c r="H754" s="58"/>
      <c r="I754" s="59"/>
      <c r="J754" s="59"/>
      <c r="K754" s="59"/>
      <c r="L754" s="59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0"/>
      <c r="BR754" s="60"/>
      <c r="BS754" s="60"/>
      <c r="BT754" s="60"/>
      <c r="BU754" s="60"/>
      <c r="BV754" s="60"/>
      <c r="BW754" s="60"/>
      <c r="BX754" s="60"/>
      <c r="BY754" s="60"/>
      <c r="BZ754" s="60"/>
      <c r="CA754" s="60"/>
      <c r="CB754" s="60"/>
      <c r="CC754" s="60"/>
      <c r="CD754" s="60"/>
      <c r="CE754" s="60"/>
      <c r="CF754" s="60"/>
      <c r="CG754" s="60"/>
      <c r="CH754" s="60"/>
      <c r="CI754" s="60"/>
      <c r="CJ754" s="60"/>
      <c r="CK754" s="60"/>
      <c r="CL754" s="60"/>
      <c r="CM754" s="60"/>
      <c r="CN754" s="60"/>
      <c r="CO754" s="60"/>
      <c r="CP754" s="60"/>
      <c r="CQ754" s="60"/>
      <c r="CR754" s="60"/>
      <c r="CS754" s="60"/>
      <c r="CT754" s="60"/>
      <c r="CU754" s="60"/>
      <c r="CV754" s="60"/>
      <c r="CW754" s="60"/>
      <c r="CX754" s="60"/>
      <c r="CY754" s="60"/>
      <c r="CZ754" s="60"/>
      <c r="DA754" s="60"/>
      <c r="DB754" s="60"/>
      <c r="DC754" s="60"/>
      <c r="DD754" s="60"/>
      <c r="DE754" s="60"/>
      <c r="DF754" s="60"/>
      <c r="DG754" s="60"/>
      <c r="DH754" s="60"/>
      <c r="DI754" s="60"/>
      <c r="DJ754" s="60"/>
      <c r="DK754" s="60"/>
      <c r="DL754" s="60"/>
      <c r="DM754" s="60"/>
      <c r="DN754" s="60"/>
      <c r="DO754" s="60"/>
      <c r="DP754" s="60"/>
      <c r="DQ754" s="60"/>
      <c r="DR754" s="60"/>
      <c r="DS754" s="60"/>
      <c r="DT754" s="60"/>
      <c r="DU754" s="60"/>
      <c r="DV754" s="60"/>
      <c r="DW754" s="60"/>
      <c r="DX754" s="60"/>
      <c r="DY754" s="60"/>
      <c r="DZ754" s="60"/>
      <c r="EA754" s="60"/>
      <c r="EB754" s="60"/>
      <c r="EC754" s="60"/>
      <c r="ED754" s="60"/>
      <c r="EE754" s="60"/>
      <c r="EF754" s="60"/>
      <c r="EG754" s="60"/>
      <c r="EH754" s="60"/>
      <c r="EI754" s="60"/>
      <c r="EJ754" s="60"/>
      <c r="EK754" s="60"/>
      <c r="EL754" s="60"/>
      <c r="EM754" s="60"/>
      <c r="EN754" s="60"/>
      <c r="EO754" s="60"/>
      <c r="EP754" s="60"/>
      <c r="EQ754" s="60"/>
      <c r="ER754" s="60"/>
      <c r="ES754" s="60"/>
      <c r="ET754" s="60"/>
      <c r="EU754" s="60"/>
      <c r="EV754" s="60"/>
      <c r="EW754" s="60"/>
      <c r="EX754" s="60"/>
      <c r="EY754" s="60"/>
      <c r="EZ754" s="60"/>
      <c r="FA754" s="60"/>
      <c r="FB754" s="60"/>
      <c r="FC754" s="60"/>
      <c r="FD754" s="60"/>
      <c r="FE754" s="60"/>
      <c r="FF754" s="60"/>
      <c r="FG754" s="60"/>
      <c r="FH754" s="60"/>
      <c r="FI754" s="60"/>
      <c r="FJ754" s="60"/>
      <c r="FK754" s="60"/>
      <c r="FL754" s="60"/>
      <c r="FM754" s="60"/>
      <c r="FN754" s="60"/>
      <c r="FO754" s="60"/>
      <c r="FP754" s="60"/>
      <c r="FQ754" s="60"/>
      <c r="FR754" s="60"/>
      <c r="FS754" s="60"/>
      <c r="FT754" s="60"/>
      <c r="FU754" s="60"/>
      <c r="FV754" s="60"/>
      <c r="FW754" s="60"/>
      <c r="FX754" s="60"/>
      <c r="FY754" s="60"/>
      <c r="FZ754" s="60"/>
      <c r="GA754" s="60"/>
      <c r="GB754" s="60"/>
      <c r="GC754" s="60"/>
      <c r="GD754" s="60"/>
      <c r="GE754" s="60"/>
    </row>
    <row r="755" spans="1:187" ht="17.25" customHeight="1">
      <c r="A755" s="16"/>
      <c r="B755" s="59"/>
      <c r="C755" s="59"/>
      <c r="D755" s="59"/>
      <c r="E755" s="59"/>
      <c r="F755" s="59"/>
      <c r="G755" s="59"/>
      <c r="H755" s="58"/>
      <c r="I755" s="59"/>
      <c r="J755" s="59"/>
      <c r="K755" s="59"/>
      <c r="L755" s="59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60"/>
      <c r="BS755" s="60"/>
      <c r="BT755" s="60"/>
      <c r="BU755" s="60"/>
      <c r="BV755" s="60"/>
      <c r="BW755" s="60"/>
      <c r="BX755" s="60"/>
      <c r="BY755" s="60"/>
      <c r="BZ755" s="60"/>
      <c r="CA755" s="60"/>
      <c r="CB755" s="60"/>
      <c r="CC755" s="60"/>
      <c r="CD755" s="60"/>
      <c r="CE755" s="60"/>
      <c r="CF755" s="60"/>
      <c r="CG755" s="60"/>
      <c r="CH755" s="60"/>
      <c r="CI755" s="60"/>
      <c r="CJ755" s="60"/>
      <c r="CK755" s="60"/>
      <c r="CL755" s="60"/>
      <c r="CM755" s="60"/>
      <c r="CN755" s="60"/>
      <c r="CO755" s="60"/>
      <c r="CP755" s="60"/>
      <c r="CQ755" s="60"/>
      <c r="CR755" s="60"/>
      <c r="CS755" s="60"/>
      <c r="CT755" s="60"/>
      <c r="CU755" s="60"/>
      <c r="CV755" s="60"/>
      <c r="CW755" s="60"/>
      <c r="CX755" s="60"/>
      <c r="CY755" s="60"/>
      <c r="CZ755" s="60"/>
      <c r="DA755" s="60"/>
      <c r="DB755" s="60"/>
      <c r="DC755" s="60"/>
      <c r="DD755" s="60"/>
      <c r="DE755" s="60"/>
      <c r="DF755" s="60"/>
      <c r="DG755" s="60"/>
      <c r="DH755" s="60"/>
      <c r="DI755" s="60"/>
      <c r="DJ755" s="60"/>
      <c r="DK755" s="60"/>
      <c r="DL755" s="60"/>
      <c r="DM755" s="60"/>
      <c r="DN755" s="60"/>
      <c r="DO755" s="60"/>
      <c r="DP755" s="60"/>
      <c r="DQ755" s="60"/>
      <c r="DR755" s="60"/>
      <c r="DS755" s="60"/>
      <c r="DT755" s="60"/>
      <c r="DU755" s="60"/>
      <c r="DV755" s="60"/>
      <c r="DW755" s="60"/>
      <c r="DX755" s="60"/>
      <c r="DY755" s="60"/>
      <c r="DZ755" s="60"/>
      <c r="EA755" s="60"/>
      <c r="EB755" s="60"/>
      <c r="EC755" s="60"/>
      <c r="ED755" s="60"/>
      <c r="EE755" s="60"/>
      <c r="EF755" s="60"/>
      <c r="EG755" s="60"/>
      <c r="EH755" s="60"/>
      <c r="EI755" s="60"/>
      <c r="EJ755" s="60"/>
      <c r="EK755" s="60"/>
      <c r="EL755" s="60"/>
      <c r="EM755" s="60"/>
      <c r="EN755" s="60"/>
      <c r="EO755" s="60"/>
      <c r="EP755" s="60"/>
      <c r="EQ755" s="60"/>
      <c r="ER755" s="60"/>
      <c r="ES755" s="60"/>
      <c r="ET755" s="60"/>
      <c r="EU755" s="60"/>
      <c r="EV755" s="60"/>
      <c r="EW755" s="60"/>
      <c r="EX755" s="60"/>
      <c r="EY755" s="60"/>
      <c r="EZ755" s="60"/>
      <c r="FA755" s="60"/>
      <c r="FB755" s="60"/>
      <c r="FC755" s="60"/>
      <c r="FD755" s="60"/>
      <c r="FE755" s="60"/>
      <c r="FF755" s="60"/>
      <c r="FG755" s="60"/>
      <c r="FH755" s="60"/>
      <c r="FI755" s="60"/>
      <c r="FJ755" s="60"/>
      <c r="FK755" s="60"/>
      <c r="FL755" s="60"/>
      <c r="FM755" s="60"/>
      <c r="FN755" s="60"/>
      <c r="FO755" s="60"/>
      <c r="FP755" s="60"/>
      <c r="FQ755" s="60"/>
      <c r="FR755" s="60"/>
      <c r="FS755" s="60"/>
      <c r="FT755" s="60"/>
      <c r="FU755" s="60"/>
      <c r="FV755" s="60"/>
      <c r="FW755" s="60"/>
      <c r="FX755" s="60"/>
      <c r="FY755" s="60"/>
      <c r="FZ755" s="60"/>
      <c r="GA755" s="60"/>
      <c r="GB755" s="60"/>
      <c r="GC755" s="60"/>
      <c r="GD755" s="60"/>
      <c r="GE755" s="60"/>
    </row>
    <row r="756" spans="1:187" ht="17.25" customHeight="1">
      <c r="A756" s="16"/>
      <c r="B756" s="59"/>
      <c r="C756" s="59"/>
      <c r="D756" s="59"/>
      <c r="E756" s="59"/>
      <c r="F756" s="59"/>
      <c r="G756" s="59"/>
      <c r="H756" s="58"/>
      <c r="I756" s="59"/>
      <c r="J756" s="59"/>
      <c r="K756" s="59"/>
      <c r="L756" s="59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0"/>
      <c r="BR756" s="60"/>
      <c r="BS756" s="60"/>
      <c r="BT756" s="60"/>
      <c r="BU756" s="60"/>
      <c r="BV756" s="60"/>
      <c r="BW756" s="60"/>
      <c r="BX756" s="60"/>
      <c r="BY756" s="60"/>
      <c r="BZ756" s="60"/>
      <c r="CA756" s="60"/>
      <c r="CB756" s="60"/>
      <c r="CC756" s="60"/>
      <c r="CD756" s="60"/>
      <c r="CE756" s="60"/>
      <c r="CF756" s="60"/>
      <c r="CG756" s="60"/>
      <c r="CH756" s="60"/>
      <c r="CI756" s="60"/>
      <c r="CJ756" s="60"/>
      <c r="CK756" s="60"/>
      <c r="CL756" s="60"/>
      <c r="CM756" s="60"/>
      <c r="CN756" s="60"/>
      <c r="CO756" s="60"/>
      <c r="CP756" s="60"/>
      <c r="CQ756" s="60"/>
      <c r="CR756" s="60"/>
      <c r="CS756" s="60"/>
      <c r="CT756" s="60"/>
      <c r="CU756" s="60"/>
      <c r="CV756" s="60"/>
      <c r="CW756" s="60"/>
      <c r="CX756" s="60"/>
      <c r="CY756" s="60"/>
      <c r="CZ756" s="60"/>
      <c r="DA756" s="60"/>
      <c r="DB756" s="60"/>
      <c r="DC756" s="60"/>
      <c r="DD756" s="60"/>
      <c r="DE756" s="60"/>
      <c r="DF756" s="60"/>
      <c r="DG756" s="60"/>
      <c r="DH756" s="60"/>
      <c r="DI756" s="60"/>
      <c r="DJ756" s="60"/>
      <c r="DK756" s="60"/>
      <c r="DL756" s="60"/>
      <c r="DM756" s="60"/>
      <c r="DN756" s="60"/>
      <c r="DO756" s="60"/>
      <c r="DP756" s="60"/>
      <c r="DQ756" s="60"/>
      <c r="DR756" s="60"/>
      <c r="DS756" s="60"/>
      <c r="DT756" s="60"/>
      <c r="DU756" s="60"/>
      <c r="DV756" s="60"/>
      <c r="DW756" s="60"/>
      <c r="DX756" s="60"/>
      <c r="DY756" s="60"/>
      <c r="DZ756" s="60"/>
      <c r="EA756" s="60"/>
      <c r="EB756" s="60"/>
      <c r="EC756" s="60"/>
      <c r="ED756" s="60"/>
      <c r="EE756" s="60"/>
      <c r="EF756" s="60"/>
      <c r="EG756" s="60"/>
      <c r="EH756" s="60"/>
      <c r="EI756" s="60"/>
      <c r="EJ756" s="60"/>
      <c r="EK756" s="60"/>
      <c r="EL756" s="60"/>
      <c r="EM756" s="60"/>
      <c r="EN756" s="60"/>
      <c r="EO756" s="60"/>
      <c r="EP756" s="60"/>
      <c r="EQ756" s="60"/>
      <c r="ER756" s="60"/>
      <c r="ES756" s="60"/>
      <c r="ET756" s="60"/>
      <c r="EU756" s="60"/>
      <c r="EV756" s="60"/>
      <c r="EW756" s="60"/>
      <c r="EX756" s="60"/>
      <c r="EY756" s="60"/>
      <c r="EZ756" s="60"/>
      <c r="FA756" s="60"/>
      <c r="FB756" s="60"/>
      <c r="FC756" s="60"/>
      <c r="FD756" s="60"/>
      <c r="FE756" s="60"/>
      <c r="FF756" s="60"/>
      <c r="FG756" s="60"/>
      <c r="FH756" s="60"/>
      <c r="FI756" s="60"/>
      <c r="FJ756" s="60"/>
      <c r="FK756" s="60"/>
      <c r="FL756" s="60"/>
      <c r="FM756" s="60"/>
      <c r="FN756" s="60"/>
      <c r="FO756" s="60"/>
      <c r="FP756" s="60"/>
      <c r="FQ756" s="60"/>
      <c r="FR756" s="60"/>
      <c r="FS756" s="60"/>
      <c r="FT756" s="60"/>
      <c r="FU756" s="60"/>
      <c r="FV756" s="60"/>
      <c r="FW756" s="60"/>
      <c r="FX756" s="60"/>
      <c r="FY756" s="60"/>
      <c r="FZ756" s="60"/>
      <c r="GA756" s="60"/>
      <c r="GB756" s="60"/>
      <c r="GC756" s="60"/>
      <c r="GD756" s="60"/>
      <c r="GE756" s="60"/>
    </row>
    <row r="757" spans="1:187" ht="17.25" customHeight="1">
      <c r="A757" s="16"/>
      <c r="B757" s="59"/>
      <c r="C757" s="59"/>
      <c r="D757" s="59"/>
      <c r="E757" s="59"/>
      <c r="F757" s="59"/>
      <c r="G757" s="59"/>
      <c r="H757" s="58"/>
      <c r="I757" s="59"/>
      <c r="J757" s="59"/>
      <c r="K757" s="59"/>
      <c r="L757" s="59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0"/>
      <c r="BR757" s="60"/>
      <c r="BS757" s="60"/>
      <c r="BT757" s="60"/>
      <c r="BU757" s="60"/>
      <c r="BV757" s="60"/>
      <c r="BW757" s="60"/>
      <c r="BX757" s="60"/>
      <c r="BY757" s="60"/>
      <c r="BZ757" s="60"/>
      <c r="CA757" s="60"/>
      <c r="CB757" s="60"/>
      <c r="CC757" s="60"/>
      <c r="CD757" s="60"/>
      <c r="CE757" s="60"/>
      <c r="CF757" s="60"/>
      <c r="CG757" s="60"/>
      <c r="CH757" s="60"/>
      <c r="CI757" s="60"/>
      <c r="CJ757" s="60"/>
      <c r="CK757" s="60"/>
      <c r="CL757" s="60"/>
      <c r="CM757" s="60"/>
      <c r="CN757" s="60"/>
      <c r="CO757" s="60"/>
      <c r="CP757" s="60"/>
      <c r="CQ757" s="60"/>
      <c r="CR757" s="60"/>
      <c r="CS757" s="60"/>
      <c r="CT757" s="60"/>
      <c r="CU757" s="60"/>
      <c r="CV757" s="60"/>
      <c r="CW757" s="60"/>
      <c r="CX757" s="60"/>
      <c r="CY757" s="60"/>
      <c r="CZ757" s="60"/>
      <c r="DA757" s="60"/>
      <c r="DB757" s="60"/>
      <c r="DC757" s="60"/>
      <c r="DD757" s="60"/>
      <c r="DE757" s="60"/>
      <c r="DF757" s="60"/>
      <c r="DG757" s="60"/>
      <c r="DH757" s="60"/>
      <c r="DI757" s="60"/>
      <c r="DJ757" s="60"/>
      <c r="DK757" s="60"/>
      <c r="DL757" s="60"/>
      <c r="DM757" s="60"/>
      <c r="DN757" s="60"/>
      <c r="DO757" s="60"/>
      <c r="DP757" s="60"/>
      <c r="DQ757" s="60"/>
      <c r="DR757" s="60"/>
      <c r="DS757" s="60"/>
      <c r="DT757" s="60"/>
      <c r="DU757" s="60"/>
      <c r="DV757" s="60"/>
      <c r="DW757" s="60"/>
      <c r="DX757" s="60"/>
      <c r="DY757" s="60"/>
      <c r="DZ757" s="60"/>
      <c r="EA757" s="60"/>
      <c r="EB757" s="60"/>
      <c r="EC757" s="60"/>
      <c r="ED757" s="60"/>
      <c r="EE757" s="60"/>
      <c r="EF757" s="60"/>
      <c r="EG757" s="60"/>
      <c r="EH757" s="60"/>
      <c r="EI757" s="60"/>
      <c r="EJ757" s="60"/>
      <c r="EK757" s="60"/>
      <c r="EL757" s="60"/>
      <c r="EM757" s="60"/>
      <c r="EN757" s="60"/>
      <c r="EO757" s="60"/>
      <c r="EP757" s="60"/>
      <c r="EQ757" s="60"/>
      <c r="ER757" s="60"/>
      <c r="ES757" s="60"/>
      <c r="ET757" s="60"/>
      <c r="EU757" s="60"/>
      <c r="EV757" s="60"/>
      <c r="EW757" s="60"/>
      <c r="EX757" s="60"/>
      <c r="EY757" s="60"/>
      <c r="EZ757" s="60"/>
      <c r="FA757" s="60"/>
      <c r="FB757" s="60"/>
      <c r="FC757" s="60"/>
      <c r="FD757" s="60"/>
      <c r="FE757" s="60"/>
      <c r="FF757" s="60"/>
      <c r="FG757" s="60"/>
      <c r="FH757" s="60"/>
      <c r="FI757" s="60"/>
      <c r="FJ757" s="60"/>
      <c r="FK757" s="60"/>
      <c r="FL757" s="60"/>
      <c r="FM757" s="60"/>
      <c r="FN757" s="60"/>
      <c r="FO757" s="60"/>
      <c r="FP757" s="60"/>
      <c r="FQ757" s="60"/>
      <c r="FR757" s="60"/>
      <c r="FS757" s="60"/>
      <c r="FT757" s="60"/>
      <c r="FU757" s="60"/>
      <c r="FV757" s="60"/>
      <c r="FW757" s="60"/>
      <c r="FX757" s="60"/>
      <c r="FY757" s="60"/>
      <c r="FZ757" s="60"/>
      <c r="GA757" s="60"/>
      <c r="GB757" s="60"/>
      <c r="GC757" s="60"/>
      <c r="GD757" s="60"/>
      <c r="GE757" s="60"/>
    </row>
    <row r="758" spans="1:187" ht="17.25" customHeight="1">
      <c r="A758" s="16"/>
      <c r="B758" s="59"/>
      <c r="C758" s="59"/>
      <c r="D758" s="59"/>
      <c r="E758" s="59"/>
      <c r="F758" s="59"/>
      <c r="G758" s="59"/>
      <c r="H758" s="58"/>
      <c r="I758" s="59"/>
      <c r="J758" s="59"/>
      <c r="K758" s="59"/>
      <c r="L758" s="59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60"/>
      <c r="BS758" s="60"/>
      <c r="BT758" s="60"/>
      <c r="BU758" s="60"/>
      <c r="BV758" s="60"/>
      <c r="BW758" s="60"/>
      <c r="BX758" s="60"/>
      <c r="BY758" s="60"/>
      <c r="BZ758" s="60"/>
      <c r="CA758" s="60"/>
      <c r="CB758" s="60"/>
      <c r="CC758" s="60"/>
      <c r="CD758" s="60"/>
      <c r="CE758" s="60"/>
      <c r="CF758" s="60"/>
      <c r="CG758" s="60"/>
      <c r="CH758" s="60"/>
      <c r="CI758" s="60"/>
      <c r="CJ758" s="60"/>
      <c r="CK758" s="60"/>
      <c r="CL758" s="60"/>
      <c r="CM758" s="60"/>
      <c r="CN758" s="60"/>
      <c r="CO758" s="60"/>
      <c r="CP758" s="60"/>
      <c r="CQ758" s="60"/>
      <c r="CR758" s="60"/>
      <c r="CS758" s="60"/>
      <c r="CT758" s="60"/>
      <c r="CU758" s="60"/>
      <c r="CV758" s="60"/>
      <c r="CW758" s="60"/>
      <c r="CX758" s="60"/>
      <c r="CY758" s="60"/>
      <c r="CZ758" s="60"/>
      <c r="DA758" s="60"/>
      <c r="DB758" s="60"/>
      <c r="DC758" s="60"/>
      <c r="DD758" s="60"/>
      <c r="DE758" s="60"/>
      <c r="DF758" s="60"/>
      <c r="DG758" s="60"/>
      <c r="DH758" s="60"/>
      <c r="DI758" s="60"/>
      <c r="DJ758" s="60"/>
      <c r="DK758" s="60"/>
      <c r="DL758" s="60"/>
      <c r="DM758" s="60"/>
      <c r="DN758" s="60"/>
      <c r="DO758" s="60"/>
      <c r="DP758" s="60"/>
      <c r="DQ758" s="60"/>
      <c r="DR758" s="60"/>
      <c r="DS758" s="60"/>
      <c r="DT758" s="60"/>
      <c r="DU758" s="60"/>
      <c r="DV758" s="60"/>
      <c r="DW758" s="60"/>
      <c r="DX758" s="60"/>
      <c r="DY758" s="60"/>
      <c r="DZ758" s="60"/>
      <c r="EA758" s="60"/>
      <c r="EB758" s="60"/>
      <c r="EC758" s="60"/>
      <c r="ED758" s="60"/>
      <c r="EE758" s="60"/>
      <c r="EF758" s="60"/>
      <c r="EG758" s="60"/>
      <c r="EH758" s="60"/>
      <c r="EI758" s="60"/>
      <c r="EJ758" s="60"/>
      <c r="EK758" s="60"/>
      <c r="EL758" s="60"/>
      <c r="EM758" s="60"/>
      <c r="EN758" s="60"/>
      <c r="EO758" s="60"/>
      <c r="EP758" s="60"/>
      <c r="EQ758" s="60"/>
      <c r="ER758" s="60"/>
      <c r="ES758" s="60"/>
      <c r="ET758" s="60"/>
      <c r="EU758" s="60"/>
      <c r="EV758" s="60"/>
      <c r="EW758" s="60"/>
      <c r="EX758" s="60"/>
      <c r="EY758" s="60"/>
      <c r="EZ758" s="60"/>
      <c r="FA758" s="60"/>
      <c r="FB758" s="60"/>
      <c r="FC758" s="60"/>
      <c r="FD758" s="60"/>
      <c r="FE758" s="60"/>
      <c r="FF758" s="60"/>
      <c r="FG758" s="60"/>
      <c r="FH758" s="60"/>
      <c r="FI758" s="60"/>
      <c r="FJ758" s="60"/>
      <c r="FK758" s="60"/>
      <c r="FL758" s="60"/>
      <c r="FM758" s="60"/>
      <c r="FN758" s="60"/>
      <c r="FO758" s="60"/>
      <c r="FP758" s="60"/>
      <c r="FQ758" s="60"/>
      <c r="FR758" s="60"/>
      <c r="FS758" s="60"/>
      <c r="FT758" s="60"/>
      <c r="FU758" s="60"/>
      <c r="FV758" s="60"/>
      <c r="FW758" s="60"/>
      <c r="FX758" s="60"/>
      <c r="FY758" s="60"/>
      <c r="FZ758" s="60"/>
      <c r="GA758" s="60"/>
      <c r="GB758" s="60"/>
      <c r="GC758" s="60"/>
      <c r="GD758" s="60"/>
      <c r="GE758" s="60"/>
    </row>
    <row r="759" spans="1:187" ht="17.25" customHeight="1">
      <c r="A759" s="16"/>
      <c r="B759" s="59"/>
      <c r="C759" s="59"/>
      <c r="D759" s="59"/>
      <c r="E759" s="59"/>
      <c r="F759" s="59"/>
      <c r="G759" s="59"/>
      <c r="H759" s="58"/>
      <c r="I759" s="59"/>
      <c r="J759" s="59"/>
      <c r="K759" s="59"/>
      <c r="L759" s="59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60"/>
      <c r="BS759" s="60"/>
      <c r="BT759" s="60"/>
      <c r="BU759" s="60"/>
      <c r="BV759" s="60"/>
      <c r="BW759" s="60"/>
      <c r="BX759" s="60"/>
      <c r="BY759" s="60"/>
      <c r="BZ759" s="60"/>
      <c r="CA759" s="60"/>
      <c r="CB759" s="60"/>
      <c r="CC759" s="60"/>
      <c r="CD759" s="60"/>
      <c r="CE759" s="60"/>
      <c r="CF759" s="60"/>
      <c r="CG759" s="60"/>
      <c r="CH759" s="60"/>
      <c r="CI759" s="60"/>
      <c r="CJ759" s="60"/>
      <c r="CK759" s="60"/>
      <c r="CL759" s="60"/>
      <c r="CM759" s="60"/>
      <c r="CN759" s="60"/>
      <c r="CO759" s="60"/>
      <c r="CP759" s="60"/>
      <c r="CQ759" s="60"/>
      <c r="CR759" s="60"/>
      <c r="CS759" s="60"/>
      <c r="CT759" s="60"/>
      <c r="CU759" s="60"/>
      <c r="CV759" s="60"/>
      <c r="CW759" s="60"/>
      <c r="CX759" s="60"/>
      <c r="CY759" s="60"/>
      <c r="CZ759" s="60"/>
      <c r="DA759" s="60"/>
      <c r="DB759" s="60"/>
      <c r="DC759" s="60"/>
      <c r="DD759" s="60"/>
      <c r="DE759" s="60"/>
      <c r="DF759" s="60"/>
      <c r="DG759" s="60"/>
      <c r="DH759" s="60"/>
      <c r="DI759" s="60"/>
      <c r="DJ759" s="60"/>
      <c r="DK759" s="60"/>
      <c r="DL759" s="60"/>
      <c r="DM759" s="60"/>
      <c r="DN759" s="60"/>
      <c r="DO759" s="60"/>
      <c r="DP759" s="60"/>
      <c r="DQ759" s="60"/>
      <c r="DR759" s="60"/>
      <c r="DS759" s="60"/>
      <c r="DT759" s="60"/>
      <c r="DU759" s="60"/>
      <c r="DV759" s="60"/>
      <c r="DW759" s="60"/>
      <c r="DX759" s="60"/>
      <c r="DY759" s="60"/>
      <c r="DZ759" s="60"/>
      <c r="EA759" s="60"/>
      <c r="EB759" s="60"/>
      <c r="EC759" s="60"/>
      <c r="ED759" s="60"/>
      <c r="EE759" s="60"/>
      <c r="EF759" s="60"/>
      <c r="EG759" s="60"/>
      <c r="EH759" s="60"/>
      <c r="EI759" s="60"/>
      <c r="EJ759" s="60"/>
      <c r="EK759" s="60"/>
      <c r="EL759" s="60"/>
      <c r="EM759" s="60"/>
      <c r="EN759" s="60"/>
      <c r="EO759" s="60"/>
      <c r="EP759" s="60"/>
      <c r="EQ759" s="60"/>
      <c r="ER759" s="60"/>
      <c r="ES759" s="60"/>
      <c r="ET759" s="60"/>
      <c r="EU759" s="60"/>
      <c r="EV759" s="60"/>
      <c r="EW759" s="60"/>
      <c r="EX759" s="60"/>
      <c r="EY759" s="60"/>
      <c r="EZ759" s="60"/>
      <c r="FA759" s="60"/>
      <c r="FB759" s="60"/>
      <c r="FC759" s="60"/>
      <c r="FD759" s="60"/>
      <c r="FE759" s="60"/>
      <c r="FF759" s="60"/>
      <c r="FG759" s="60"/>
      <c r="FH759" s="60"/>
      <c r="FI759" s="60"/>
      <c r="FJ759" s="60"/>
      <c r="FK759" s="60"/>
      <c r="FL759" s="60"/>
      <c r="FM759" s="60"/>
      <c r="FN759" s="60"/>
      <c r="FO759" s="60"/>
      <c r="FP759" s="60"/>
      <c r="FQ759" s="60"/>
      <c r="FR759" s="60"/>
      <c r="FS759" s="60"/>
      <c r="FT759" s="60"/>
      <c r="FU759" s="60"/>
      <c r="FV759" s="60"/>
      <c r="FW759" s="60"/>
      <c r="FX759" s="60"/>
      <c r="FY759" s="60"/>
      <c r="FZ759" s="60"/>
      <c r="GA759" s="60"/>
      <c r="GB759" s="60"/>
      <c r="GC759" s="60"/>
      <c r="GD759" s="60"/>
      <c r="GE759" s="60"/>
    </row>
    <row r="760" spans="1:187" ht="17.25" customHeight="1">
      <c r="A760" s="16"/>
      <c r="B760" s="59"/>
      <c r="C760" s="59"/>
      <c r="D760" s="59"/>
      <c r="E760" s="59"/>
      <c r="F760" s="59"/>
      <c r="G760" s="59"/>
      <c r="H760" s="58"/>
      <c r="I760" s="59"/>
      <c r="J760" s="59"/>
      <c r="K760" s="59"/>
      <c r="L760" s="59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60"/>
      <c r="BS760" s="60"/>
      <c r="BT760" s="60"/>
      <c r="BU760" s="60"/>
      <c r="BV760" s="60"/>
      <c r="BW760" s="60"/>
      <c r="BX760" s="60"/>
      <c r="BY760" s="60"/>
      <c r="BZ760" s="60"/>
      <c r="CA760" s="60"/>
      <c r="CB760" s="60"/>
      <c r="CC760" s="60"/>
      <c r="CD760" s="60"/>
      <c r="CE760" s="60"/>
      <c r="CF760" s="60"/>
      <c r="CG760" s="60"/>
      <c r="CH760" s="60"/>
      <c r="CI760" s="60"/>
      <c r="CJ760" s="60"/>
      <c r="CK760" s="60"/>
      <c r="CL760" s="60"/>
      <c r="CM760" s="60"/>
      <c r="CN760" s="60"/>
      <c r="CO760" s="60"/>
      <c r="CP760" s="60"/>
      <c r="CQ760" s="60"/>
      <c r="CR760" s="60"/>
      <c r="CS760" s="60"/>
      <c r="CT760" s="60"/>
      <c r="CU760" s="60"/>
      <c r="CV760" s="60"/>
      <c r="CW760" s="60"/>
      <c r="CX760" s="60"/>
      <c r="CY760" s="60"/>
      <c r="CZ760" s="60"/>
      <c r="DA760" s="60"/>
      <c r="DB760" s="60"/>
      <c r="DC760" s="60"/>
      <c r="DD760" s="60"/>
      <c r="DE760" s="60"/>
      <c r="DF760" s="60"/>
      <c r="DG760" s="60"/>
      <c r="DH760" s="60"/>
      <c r="DI760" s="60"/>
      <c r="DJ760" s="60"/>
      <c r="DK760" s="60"/>
      <c r="DL760" s="60"/>
      <c r="DM760" s="60"/>
      <c r="DN760" s="60"/>
      <c r="DO760" s="60"/>
      <c r="DP760" s="60"/>
      <c r="DQ760" s="60"/>
      <c r="DR760" s="60"/>
      <c r="DS760" s="60"/>
      <c r="DT760" s="60"/>
      <c r="DU760" s="60"/>
      <c r="DV760" s="60"/>
      <c r="DW760" s="60"/>
      <c r="DX760" s="60"/>
      <c r="DY760" s="60"/>
      <c r="DZ760" s="60"/>
      <c r="EA760" s="60"/>
      <c r="EB760" s="60"/>
      <c r="EC760" s="60"/>
      <c r="ED760" s="60"/>
      <c r="EE760" s="60"/>
      <c r="EF760" s="60"/>
      <c r="EG760" s="60"/>
      <c r="EH760" s="60"/>
      <c r="EI760" s="60"/>
      <c r="EJ760" s="60"/>
      <c r="EK760" s="60"/>
      <c r="EL760" s="60"/>
      <c r="EM760" s="60"/>
      <c r="EN760" s="60"/>
      <c r="EO760" s="60"/>
      <c r="EP760" s="60"/>
      <c r="EQ760" s="60"/>
      <c r="ER760" s="60"/>
      <c r="ES760" s="60"/>
      <c r="ET760" s="60"/>
      <c r="EU760" s="60"/>
      <c r="EV760" s="60"/>
      <c r="EW760" s="60"/>
      <c r="EX760" s="60"/>
      <c r="EY760" s="60"/>
      <c r="EZ760" s="60"/>
      <c r="FA760" s="60"/>
      <c r="FB760" s="60"/>
      <c r="FC760" s="60"/>
      <c r="FD760" s="60"/>
      <c r="FE760" s="60"/>
      <c r="FF760" s="60"/>
      <c r="FG760" s="60"/>
      <c r="FH760" s="60"/>
      <c r="FI760" s="60"/>
      <c r="FJ760" s="60"/>
      <c r="FK760" s="60"/>
      <c r="FL760" s="60"/>
      <c r="FM760" s="60"/>
      <c r="FN760" s="60"/>
      <c r="FO760" s="60"/>
      <c r="FP760" s="60"/>
      <c r="FQ760" s="60"/>
      <c r="FR760" s="60"/>
      <c r="FS760" s="60"/>
      <c r="FT760" s="60"/>
      <c r="FU760" s="60"/>
      <c r="FV760" s="60"/>
      <c r="FW760" s="60"/>
      <c r="FX760" s="60"/>
      <c r="FY760" s="60"/>
      <c r="FZ760" s="60"/>
      <c r="GA760" s="60"/>
      <c r="GB760" s="60"/>
      <c r="GC760" s="60"/>
      <c r="GD760" s="60"/>
      <c r="GE760" s="60"/>
    </row>
    <row r="761" spans="1:187" ht="17.25" customHeight="1">
      <c r="A761" s="16"/>
      <c r="B761" s="59"/>
      <c r="C761" s="59"/>
      <c r="D761" s="59"/>
      <c r="E761" s="59"/>
      <c r="F761" s="59"/>
      <c r="G761" s="59"/>
      <c r="H761" s="58"/>
      <c r="I761" s="59"/>
      <c r="J761" s="59"/>
      <c r="K761" s="59"/>
      <c r="L761" s="59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0"/>
      <c r="BR761" s="60"/>
      <c r="BS761" s="60"/>
      <c r="BT761" s="60"/>
      <c r="BU761" s="60"/>
      <c r="BV761" s="60"/>
      <c r="BW761" s="60"/>
      <c r="BX761" s="60"/>
      <c r="BY761" s="60"/>
      <c r="BZ761" s="60"/>
      <c r="CA761" s="60"/>
      <c r="CB761" s="60"/>
      <c r="CC761" s="60"/>
      <c r="CD761" s="60"/>
      <c r="CE761" s="60"/>
      <c r="CF761" s="60"/>
      <c r="CG761" s="60"/>
      <c r="CH761" s="60"/>
      <c r="CI761" s="60"/>
      <c r="CJ761" s="60"/>
      <c r="CK761" s="60"/>
      <c r="CL761" s="60"/>
      <c r="CM761" s="60"/>
      <c r="CN761" s="60"/>
      <c r="CO761" s="60"/>
      <c r="CP761" s="60"/>
      <c r="CQ761" s="60"/>
      <c r="CR761" s="60"/>
      <c r="CS761" s="60"/>
      <c r="CT761" s="60"/>
      <c r="CU761" s="60"/>
      <c r="CV761" s="60"/>
      <c r="CW761" s="60"/>
      <c r="CX761" s="60"/>
      <c r="CY761" s="60"/>
      <c r="CZ761" s="60"/>
      <c r="DA761" s="60"/>
      <c r="DB761" s="60"/>
      <c r="DC761" s="60"/>
      <c r="DD761" s="60"/>
      <c r="DE761" s="60"/>
      <c r="DF761" s="60"/>
      <c r="DG761" s="60"/>
      <c r="DH761" s="60"/>
      <c r="DI761" s="60"/>
      <c r="DJ761" s="60"/>
      <c r="DK761" s="60"/>
      <c r="DL761" s="60"/>
      <c r="DM761" s="60"/>
      <c r="DN761" s="60"/>
      <c r="DO761" s="60"/>
      <c r="DP761" s="60"/>
      <c r="DQ761" s="60"/>
      <c r="DR761" s="60"/>
      <c r="DS761" s="60"/>
      <c r="DT761" s="60"/>
      <c r="DU761" s="60"/>
      <c r="DV761" s="60"/>
      <c r="DW761" s="60"/>
      <c r="DX761" s="60"/>
      <c r="DY761" s="60"/>
      <c r="DZ761" s="60"/>
      <c r="EA761" s="60"/>
      <c r="EB761" s="60"/>
      <c r="EC761" s="60"/>
      <c r="ED761" s="60"/>
      <c r="EE761" s="60"/>
      <c r="EF761" s="60"/>
      <c r="EG761" s="60"/>
      <c r="EH761" s="60"/>
      <c r="EI761" s="60"/>
      <c r="EJ761" s="60"/>
      <c r="EK761" s="60"/>
      <c r="EL761" s="60"/>
      <c r="EM761" s="60"/>
      <c r="EN761" s="60"/>
      <c r="EO761" s="60"/>
      <c r="EP761" s="60"/>
      <c r="EQ761" s="60"/>
      <c r="ER761" s="60"/>
      <c r="ES761" s="60"/>
      <c r="ET761" s="60"/>
      <c r="EU761" s="60"/>
      <c r="EV761" s="60"/>
      <c r="EW761" s="60"/>
      <c r="EX761" s="60"/>
      <c r="EY761" s="60"/>
      <c r="EZ761" s="60"/>
      <c r="FA761" s="60"/>
      <c r="FB761" s="60"/>
      <c r="FC761" s="60"/>
      <c r="FD761" s="60"/>
      <c r="FE761" s="60"/>
      <c r="FF761" s="60"/>
      <c r="FG761" s="60"/>
      <c r="FH761" s="60"/>
      <c r="FI761" s="60"/>
      <c r="FJ761" s="60"/>
      <c r="FK761" s="60"/>
      <c r="FL761" s="60"/>
      <c r="FM761" s="60"/>
      <c r="FN761" s="60"/>
      <c r="FO761" s="60"/>
      <c r="FP761" s="60"/>
      <c r="FQ761" s="60"/>
      <c r="FR761" s="60"/>
      <c r="FS761" s="60"/>
      <c r="FT761" s="60"/>
      <c r="FU761" s="60"/>
      <c r="FV761" s="60"/>
      <c r="FW761" s="60"/>
      <c r="FX761" s="60"/>
      <c r="FY761" s="60"/>
      <c r="FZ761" s="60"/>
      <c r="GA761" s="60"/>
      <c r="GB761" s="60"/>
      <c r="GC761" s="60"/>
      <c r="GD761" s="60"/>
      <c r="GE761" s="60"/>
    </row>
    <row r="762" spans="1:187" ht="17.25" customHeight="1">
      <c r="A762" s="16"/>
      <c r="B762" s="59"/>
      <c r="C762" s="59"/>
      <c r="D762" s="59"/>
      <c r="E762" s="59"/>
      <c r="F762" s="59"/>
      <c r="G762" s="59"/>
      <c r="H762" s="58"/>
      <c r="I762" s="59"/>
      <c r="J762" s="59"/>
      <c r="K762" s="59"/>
      <c r="L762" s="59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60"/>
      <c r="BS762" s="60"/>
      <c r="BT762" s="60"/>
      <c r="BU762" s="60"/>
      <c r="BV762" s="60"/>
      <c r="BW762" s="60"/>
      <c r="BX762" s="60"/>
      <c r="BY762" s="60"/>
      <c r="BZ762" s="60"/>
      <c r="CA762" s="60"/>
      <c r="CB762" s="60"/>
      <c r="CC762" s="60"/>
      <c r="CD762" s="60"/>
      <c r="CE762" s="60"/>
      <c r="CF762" s="60"/>
      <c r="CG762" s="60"/>
      <c r="CH762" s="60"/>
      <c r="CI762" s="60"/>
      <c r="CJ762" s="60"/>
      <c r="CK762" s="60"/>
      <c r="CL762" s="60"/>
      <c r="CM762" s="60"/>
      <c r="CN762" s="60"/>
      <c r="CO762" s="60"/>
      <c r="CP762" s="60"/>
      <c r="CQ762" s="60"/>
      <c r="CR762" s="60"/>
      <c r="CS762" s="60"/>
      <c r="CT762" s="60"/>
      <c r="CU762" s="60"/>
      <c r="CV762" s="60"/>
      <c r="CW762" s="60"/>
      <c r="CX762" s="60"/>
      <c r="CY762" s="60"/>
      <c r="CZ762" s="60"/>
      <c r="DA762" s="60"/>
      <c r="DB762" s="60"/>
      <c r="DC762" s="60"/>
      <c r="DD762" s="60"/>
      <c r="DE762" s="60"/>
      <c r="DF762" s="60"/>
      <c r="DG762" s="60"/>
      <c r="DH762" s="60"/>
      <c r="DI762" s="60"/>
      <c r="DJ762" s="60"/>
      <c r="DK762" s="60"/>
      <c r="DL762" s="60"/>
      <c r="DM762" s="60"/>
      <c r="DN762" s="60"/>
      <c r="DO762" s="60"/>
      <c r="DP762" s="60"/>
      <c r="DQ762" s="60"/>
      <c r="DR762" s="60"/>
      <c r="DS762" s="60"/>
      <c r="DT762" s="60"/>
      <c r="DU762" s="60"/>
      <c r="DV762" s="60"/>
      <c r="DW762" s="60"/>
      <c r="DX762" s="60"/>
      <c r="DY762" s="60"/>
      <c r="DZ762" s="60"/>
      <c r="EA762" s="60"/>
      <c r="EB762" s="60"/>
      <c r="EC762" s="60"/>
      <c r="ED762" s="60"/>
      <c r="EE762" s="60"/>
      <c r="EF762" s="60"/>
      <c r="EG762" s="60"/>
      <c r="EH762" s="60"/>
      <c r="EI762" s="60"/>
      <c r="EJ762" s="60"/>
      <c r="EK762" s="60"/>
      <c r="EL762" s="60"/>
      <c r="EM762" s="60"/>
      <c r="EN762" s="60"/>
      <c r="EO762" s="60"/>
      <c r="EP762" s="60"/>
      <c r="EQ762" s="60"/>
      <c r="ER762" s="60"/>
      <c r="ES762" s="60"/>
      <c r="ET762" s="60"/>
      <c r="EU762" s="60"/>
      <c r="EV762" s="60"/>
      <c r="EW762" s="60"/>
      <c r="EX762" s="60"/>
      <c r="EY762" s="60"/>
      <c r="EZ762" s="60"/>
      <c r="FA762" s="60"/>
      <c r="FB762" s="60"/>
      <c r="FC762" s="60"/>
      <c r="FD762" s="60"/>
      <c r="FE762" s="60"/>
      <c r="FF762" s="60"/>
      <c r="FG762" s="60"/>
      <c r="FH762" s="60"/>
      <c r="FI762" s="60"/>
      <c r="FJ762" s="60"/>
      <c r="FK762" s="60"/>
      <c r="FL762" s="60"/>
      <c r="FM762" s="60"/>
      <c r="FN762" s="60"/>
      <c r="FO762" s="60"/>
      <c r="FP762" s="60"/>
      <c r="FQ762" s="60"/>
      <c r="FR762" s="60"/>
      <c r="FS762" s="60"/>
      <c r="FT762" s="60"/>
      <c r="FU762" s="60"/>
      <c r="FV762" s="60"/>
      <c r="FW762" s="60"/>
      <c r="FX762" s="60"/>
      <c r="FY762" s="60"/>
      <c r="FZ762" s="60"/>
      <c r="GA762" s="60"/>
      <c r="GB762" s="60"/>
      <c r="GC762" s="60"/>
      <c r="GD762" s="60"/>
      <c r="GE762" s="60"/>
    </row>
    <row r="763" spans="1:187" ht="17.25" customHeight="1">
      <c r="A763" s="16"/>
      <c r="B763" s="59"/>
      <c r="C763" s="59"/>
      <c r="D763" s="59"/>
      <c r="E763" s="59"/>
      <c r="F763" s="59"/>
      <c r="G763" s="59"/>
      <c r="H763" s="58"/>
      <c r="I763" s="59"/>
      <c r="J763" s="59"/>
      <c r="K763" s="59"/>
      <c r="L763" s="59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60"/>
      <c r="BS763" s="60"/>
      <c r="BT763" s="60"/>
      <c r="BU763" s="60"/>
      <c r="BV763" s="60"/>
      <c r="BW763" s="60"/>
      <c r="BX763" s="60"/>
      <c r="BY763" s="60"/>
      <c r="BZ763" s="60"/>
      <c r="CA763" s="60"/>
      <c r="CB763" s="60"/>
      <c r="CC763" s="60"/>
      <c r="CD763" s="60"/>
      <c r="CE763" s="60"/>
      <c r="CF763" s="60"/>
      <c r="CG763" s="60"/>
      <c r="CH763" s="60"/>
      <c r="CI763" s="60"/>
      <c r="CJ763" s="60"/>
      <c r="CK763" s="60"/>
      <c r="CL763" s="60"/>
      <c r="CM763" s="60"/>
      <c r="CN763" s="60"/>
      <c r="CO763" s="60"/>
      <c r="CP763" s="60"/>
      <c r="CQ763" s="60"/>
      <c r="CR763" s="60"/>
      <c r="CS763" s="60"/>
      <c r="CT763" s="60"/>
      <c r="CU763" s="60"/>
      <c r="CV763" s="60"/>
      <c r="CW763" s="60"/>
      <c r="CX763" s="60"/>
      <c r="CY763" s="60"/>
      <c r="CZ763" s="60"/>
      <c r="DA763" s="60"/>
      <c r="DB763" s="60"/>
      <c r="DC763" s="60"/>
      <c r="DD763" s="60"/>
      <c r="DE763" s="60"/>
      <c r="DF763" s="60"/>
      <c r="DG763" s="60"/>
      <c r="DH763" s="60"/>
      <c r="DI763" s="60"/>
      <c r="DJ763" s="60"/>
      <c r="DK763" s="60"/>
      <c r="DL763" s="60"/>
      <c r="DM763" s="60"/>
      <c r="DN763" s="60"/>
      <c r="DO763" s="60"/>
      <c r="DP763" s="60"/>
      <c r="DQ763" s="60"/>
      <c r="DR763" s="60"/>
      <c r="DS763" s="60"/>
      <c r="DT763" s="60"/>
      <c r="DU763" s="60"/>
      <c r="DV763" s="60"/>
      <c r="DW763" s="60"/>
      <c r="DX763" s="60"/>
      <c r="DY763" s="60"/>
      <c r="DZ763" s="60"/>
      <c r="EA763" s="60"/>
      <c r="EB763" s="60"/>
      <c r="EC763" s="60"/>
      <c r="ED763" s="60"/>
      <c r="EE763" s="60"/>
      <c r="EF763" s="60"/>
      <c r="EG763" s="60"/>
      <c r="EH763" s="60"/>
      <c r="EI763" s="60"/>
      <c r="EJ763" s="60"/>
      <c r="EK763" s="60"/>
      <c r="EL763" s="60"/>
      <c r="EM763" s="60"/>
      <c r="EN763" s="60"/>
      <c r="EO763" s="60"/>
      <c r="EP763" s="60"/>
      <c r="EQ763" s="60"/>
      <c r="ER763" s="60"/>
      <c r="ES763" s="60"/>
      <c r="ET763" s="60"/>
      <c r="EU763" s="60"/>
      <c r="EV763" s="60"/>
      <c r="EW763" s="60"/>
      <c r="EX763" s="60"/>
      <c r="EY763" s="60"/>
      <c r="EZ763" s="60"/>
      <c r="FA763" s="60"/>
      <c r="FB763" s="60"/>
      <c r="FC763" s="60"/>
      <c r="FD763" s="60"/>
      <c r="FE763" s="60"/>
      <c r="FF763" s="60"/>
      <c r="FG763" s="60"/>
      <c r="FH763" s="60"/>
      <c r="FI763" s="60"/>
      <c r="FJ763" s="60"/>
      <c r="FK763" s="60"/>
      <c r="FL763" s="60"/>
      <c r="FM763" s="60"/>
      <c r="FN763" s="60"/>
      <c r="FO763" s="60"/>
      <c r="FP763" s="60"/>
      <c r="FQ763" s="60"/>
      <c r="FR763" s="60"/>
      <c r="FS763" s="60"/>
      <c r="FT763" s="60"/>
      <c r="FU763" s="60"/>
      <c r="FV763" s="60"/>
      <c r="FW763" s="60"/>
      <c r="FX763" s="60"/>
      <c r="FY763" s="60"/>
      <c r="FZ763" s="60"/>
      <c r="GA763" s="60"/>
      <c r="GB763" s="60"/>
      <c r="GC763" s="60"/>
      <c r="GD763" s="60"/>
      <c r="GE763" s="60"/>
    </row>
    <row r="764" spans="1:187" ht="17.25" customHeight="1">
      <c r="A764" s="16"/>
      <c r="B764" s="59"/>
      <c r="C764" s="59"/>
      <c r="D764" s="59"/>
      <c r="E764" s="59"/>
      <c r="F764" s="59"/>
      <c r="G764" s="59"/>
      <c r="H764" s="58"/>
      <c r="I764" s="59"/>
      <c r="J764" s="59"/>
      <c r="K764" s="59"/>
      <c r="L764" s="59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0"/>
      <c r="BR764" s="60"/>
      <c r="BS764" s="60"/>
      <c r="BT764" s="60"/>
      <c r="BU764" s="60"/>
      <c r="BV764" s="60"/>
      <c r="BW764" s="60"/>
      <c r="BX764" s="60"/>
      <c r="BY764" s="60"/>
      <c r="BZ764" s="60"/>
      <c r="CA764" s="60"/>
      <c r="CB764" s="60"/>
      <c r="CC764" s="60"/>
      <c r="CD764" s="60"/>
      <c r="CE764" s="60"/>
      <c r="CF764" s="60"/>
      <c r="CG764" s="60"/>
      <c r="CH764" s="60"/>
      <c r="CI764" s="60"/>
      <c r="CJ764" s="60"/>
      <c r="CK764" s="60"/>
      <c r="CL764" s="60"/>
      <c r="CM764" s="60"/>
      <c r="CN764" s="60"/>
      <c r="CO764" s="60"/>
      <c r="CP764" s="60"/>
      <c r="CQ764" s="60"/>
      <c r="CR764" s="60"/>
      <c r="CS764" s="60"/>
      <c r="CT764" s="60"/>
      <c r="CU764" s="60"/>
      <c r="CV764" s="60"/>
      <c r="CW764" s="60"/>
      <c r="CX764" s="60"/>
      <c r="CY764" s="60"/>
      <c r="CZ764" s="60"/>
      <c r="DA764" s="60"/>
      <c r="DB764" s="60"/>
      <c r="DC764" s="60"/>
      <c r="DD764" s="60"/>
      <c r="DE764" s="60"/>
      <c r="DF764" s="60"/>
      <c r="DG764" s="60"/>
      <c r="DH764" s="60"/>
      <c r="DI764" s="60"/>
      <c r="DJ764" s="60"/>
      <c r="DK764" s="60"/>
      <c r="DL764" s="60"/>
      <c r="DM764" s="60"/>
      <c r="DN764" s="60"/>
      <c r="DO764" s="60"/>
      <c r="DP764" s="60"/>
      <c r="DQ764" s="60"/>
      <c r="DR764" s="60"/>
      <c r="DS764" s="60"/>
      <c r="DT764" s="60"/>
      <c r="DU764" s="60"/>
      <c r="DV764" s="60"/>
      <c r="DW764" s="60"/>
      <c r="DX764" s="60"/>
      <c r="DY764" s="60"/>
      <c r="DZ764" s="60"/>
      <c r="EA764" s="60"/>
      <c r="EB764" s="60"/>
      <c r="EC764" s="60"/>
      <c r="ED764" s="60"/>
      <c r="EE764" s="60"/>
      <c r="EF764" s="60"/>
      <c r="EG764" s="60"/>
      <c r="EH764" s="60"/>
      <c r="EI764" s="60"/>
      <c r="EJ764" s="60"/>
      <c r="EK764" s="60"/>
      <c r="EL764" s="60"/>
      <c r="EM764" s="60"/>
      <c r="EN764" s="60"/>
      <c r="EO764" s="60"/>
      <c r="EP764" s="60"/>
      <c r="EQ764" s="60"/>
      <c r="ER764" s="60"/>
      <c r="ES764" s="60"/>
      <c r="ET764" s="60"/>
      <c r="EU764" s="60"/>
      <c r="EV764" s="60"/>
      <c r="EW764" s="60"/>
      <c r="EX764" s="60"/>
      <c r="EY764" s="60"/>
      <c r="EZ764" s="60"/>
      <c r="FA764" s="60"/>
      <c r="FB764" s="60"/>
      <c r="FC764" s="60"/>
      <c r="FD764" s="60"/>
      <c r="FE764" s="60"/>
      <c r="FF764" s="60"/>
      <c r="FG764" s="60"/>
      <c r="FH764" s="60"/>
      <c r="FI764" s="60"/>
      <c r="FJ764" s="60"/>
      <c r="FK764" s="60"/>
      <c r="FL764" s="60"/>
      <c r="FM764" s="60"/>
      <c r="FN764" s="60"/>
      <c r="FO764" s="60"/>
      <c r="FP764" s="60"/>
      <c r="FQ764" s="60"/>
      <c r="FR764" s="60"/>
      <c r="FS764" s="60"/>
      <c r="FT764" s="60"/>
      <c r="FU764" s="60"/>
      <c r="FV764" s="60"/>
      <c r="FW764" s="60"/>
      <c r="FX764" s="60"/>
      <c r="FY764" s="60"/>
      <c r="FZ764" s="60"/>
      <c r="GA764" s="60"/>
      <c r="GB764" s="60"/>
      <c r="GC764" s="60"/>
      <c r="GD764" s="60"/>
      <c r="GE764" s="60"/>
    </row>
    <row r="765" spans="1:187" ht="17.25" customHeight="1">
      <c r="A765" s="16"/>
      <c r="B765" s="59"/>
      <c r="C765" s="59"/>
      <c r="D765" s="59"/>
      <c r="E765" s="59"/>
      <c r="F765" s="59"/>
      <c r="G765" s="59"/>
      <c r="H765" s="58"/>
      <c r="I765" s="59"/>
      <c r="J765" s="59"/>
      <c r="K765" s="59"/>
      <c r="L765" s="59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0"/>
      <c r="BR765" s="60"/>
      <c r="BS765" s="60"/>
      <c r="BT765" s="60"/>
      <c r="BU765" s="60"/>
      <c r="BV765" s="60"/>
      <c r="BW765" s="60"/>
      <c r="BX765" s="60"/>
      <c r="BY765" s="60"/>
      <c r="BZ765" s="60"/>
      <c r="CA765" s="60"/>
      <c r="CB765" s="60"/>
      <c r="CC765" s="60"/>
      <c r="CD765" s="60"/>
      <c r="CE765" s="60"/>
      <c r="CF765" s="60"/>
      <c r="CG765" s="60"/>
      <c r="CH765" s="60"/>
      <c r="CI765" s="60"/>
      <c r="CJ765" s="60"/>
      <c r="CK765" s="60"/>
      <c r="CL765" s="60"/>
      <c r="CM765" s="60"/>
      <c r="CN765" s="60"/>
      <c r="CO765" s="60"/>
      <c r="CP765" s="60"/>
      <c r="CQ765" s="60"/>
      <c r="CR765" s="60"/>
      <c r="CS765" s="60"/>
      <c r="CT765" s="60"/>
      <c r="CU765" s="60"/>
      <c r="CV765" s="60"/>
      <c r="CW765" s="60"/>
      <c r="CX765" s="60"/>
      <c r="CY765" s="60"/>
      <c r="CZ765" s="60"/>
      <c r="DA765" s="60"/>
      <c r="DB765" s="60"/>
      <c r="DC765" s="60"/>
      <c r="DD765" s="60"/>
      <c r="DE765" s="60"/>
      <c r="DF765" s="60"/>
      <c r="DG765" s="60"/>
      <c r="DH765" s="60"/>
      <c r="DI765" s="60"/>
      <c r="DJ765" s="60"/>
      <c r="DK765" s="60"/>
      <c r="DL765" s="60"/>
      <c r="DM765" s="60"/>
      <c r="DN765" s="60"/>
      <c r="DO765" s="60"/>
      <c r="DP765" s="60"/>
      <c r="DQ765" s="60"/>
      <c r="DR765" s="60"/>
      <c r="DS765" s="60"/>
      <c r="DT765" s="60"/>
      <c r="DU765" s="60"/>
      <c r="DV765" s="60"/>
      <c r="DW765" s="60"/>
      <c r="DX765" s="60"/>
      <c r="DY765" s="60"/>
      <c r="DZ765" s="60"/>
      <c r="EA765" s="60"/>
      <c r="EB765" s="60"/>
      <c r="EC765" s="60"/>
      <c r="ED765" s="60"/>
      <c r="EE765" s="60"/>
      <c r="EF765" s="60"/>
      <c r="EG765" s="60"/>
      <c r="EH765" s="60"/>
      <c r="EI765" s="60"/>
      <c r="EJ765" s="60"/>
      <c r="EK765" s="60"/>
      <c r="EL765" s="60"/>
      <c r="EM765" s="60"/>
      <c r="EN765" s="60"/>
      <c r="EO765" s="60"/>
      <c r="EP765" s="60"/>
      <c r="EQ765" s="60"/>
      <c r="ER765" s="60"/>
      <c r="ES765" s="60"/>
      <c r="ET765" s="60"/>
      <c r="EU765" s="60"/>
      <c r="EV765" s="60"/>
      <c r="EW765" s="60"/>
      <c r="EX765" s="60"/>
      <c r="EY765" s="60"/>
      <c r="EZ765" s="60"/>
      <c r="FA765" s="60"/>
      <c r="FB765" s="60"/>
      <c r="FC765" s="60"/>
      <c r="FD765" s="60"/>
      <c r="FE765" s="60"/>
      <c r="FF765" s="60"/>
      <c r="FG765" s="60"/>
      <c r="FH765" s="60"/>
      <c r="FI765" s="60"/>
      <c r="FJ765" s="60"/>
      <c r="FK765" s="60"/>
      <c r="FL765" s="60"/>
      <c r="FM765" s="60"/>
      <c r="FN765" s="60"/>
      <c r="FO765" s="60"/>
      <c r="FP765" s="60"/>
      <c r="FQ765" s="60"/>
      <c r="FR765" s="60"/>
      <c r="FS765" s="60"/>
      <c r="FT765" s="60"/>
      <c r="FU765" s="60"/>
      <c r="FV765" s="60"/>
      <c r="FW765" s="60"/>
      <c r="FX765" s="60"/>
      <c r="FY765" s="60"/>
      <c r="FZ765" s="60"/>
      <c r="GA765" s="60"/>
      <c r="GB765" s="60"/>
      <c r="GC765" s="60"/>
      <c r="GD765" s="60"/>
      <c r="GE765" s="60"/>
    </row>
    <row r="766" spans="1:187" ht="17.25" customHeight="1">
      <c r="A766" s="16"/>
      <c r="B766" s="59"/>
      <c r="C766" s="59"/>
      <c r="D766" s="59"/>
      <c r="E766" s="59"/>
      <c r="F766" s="59"/>
      <c r="G766" s="59"/>
      <c r="H766" s="58"/>
      <c r="I766" s="59"/>
      <c r="J766" s="59"/>
      <c r="K766" s="59"/>
      <c r="L766" s="59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60"/>
      <c r="BS766" s="60"/>
      <c r="BT766" s="60"/>
      <c r="BU766" s="60"/>
      <c r="BV766" s="60"/>
      <c r="BW766" s="60"/>
      <c r="BX766" s="60"/>
      <c r="BY766" s="60"/>
      <c r="BZ766" s="60"/>
      <c r="CA766" s="60"/>
      <c r="CB766" s="60"/>
      <c r="CC766" s="60"/>
      <c r="CD766" s="60"/>
      <c r="CE766" s="60"/>
      <c r="CF766" s="60"/>
      <c r="CG766" s="60"/>
      <c r="CH766" s="60"/>
      <c r="CI766" s="60"/>
      <c r="CJ766" s="60"/>
      <c r="CK766" s="60"/>
      <c r="CL766" s="60"/>
      <c r="CM766" s="60"/>
      <c r="CN766" s="60"/>
      <c r="CO766" s="60"/>
      <c r="CP766" s="60"/>
      <c r="CQ766" s="60"/>
      <c r="CR766" s="60"/>
      <c r="CS766" s="60"/>
      <c r="CT766" s="60"/>
      <c r="CU766" s="60"/>
      <c r="CV766" s="60"/>
      <c r="CW766" s="60"/>
      <c r="CX766" s="60"/>
      <c r="CY766" s="60"/>
      <c r="CZ766" s="60"/>
      <c r="DA766" s="60"/>
      <c r="DB766" s="60"/>
      <c r="DC766" s="60"/>
      <c r="DD766" s="60"/>
      <c r="DE766" s="60"/>
      <c r="DF766" s="60"/>
      <c r="DG766" s="60"/>
      <c r="DH766" s="60"/>
      <c r="DI766" s="60"/>
      <c r="DJ766" s="60"/>
      <c r="DK766" s="60"/>
      <c r="DL766" s="60"/>
      <c r="DM766" s="60"/>
      <c r="DN766" s="60"/>
      <c r="DO766" s="60"/>
      <c r="DP766" s="60"/>
      <c r="DQ766" s="60"/>
      <c r="DR766" s="60"/>
      <c r="DS766" s="60"/>
      <c r="DT766" s="60"/>
      <c r="DU766" s="60"/>
      <c r="DV766" s="60"/>
      <c r="DW766" s="60"/>
      <c r="DX766" s="60"/>
      <c r="DY766" s="60"/>
      <c r="DZ766" s="60"/>
      <c r="EA766" s="60"/>
      <c r="EB766" s="60"/>
      <c r="EC766" s="60"/>
      <c r="ED766" s="60"/>
      <c r="EE766" s="60"/>
      <c r="EF766" s="60"/>
      <c r="EG766" s="60"/>
      <c r="EH766" s="60"/>
      <c r="EI766" s="60"/>
      <c r="EJ766" s="60"/>
      <c r="EK766" s="60"/>
      <c r="EL766" s="60"/>
      <c r="EM766" s="60"/>
      <c r="EN766" s="60"/>
      <c r="EO766" s="60"/>
      <c r="EP766" s="60"/>
      <c r="EQ766" s="60"/>
      <c r="ER766" s="60"/>
      <c r="ES766" s="60"/>
      <c r="ET766" s="60"/>
      <c r="EU766" s="60"/>
      <c r="EV766" s="60"/>
      <c r="EW766" s="60"/>
      <c r="EX766" s="60"/>
      <c r="EY766" s="60"/>
      <c r="EZ766" s="60"/>
      <c r="FA766" s="60"/>
      <c r="FB766" s="60"/>
      <c r="FC766" s="60"/>
      <c r="FD766" s="60"/>
      <c r="FE766" s="60"/>
      <c r="FF766" s="60"/>
      <c r="FG766" s="60"/>
      <c r="FH766" s="60"/>
      <c r="FI766" s="60"/>
      <c r="FJ766" s="60"/>
      <c r="FK766" s="60"/>
      <c r="FL766" s="60"/>
      <c r="FM766" s="60"/>
      <c r="FN766" s="60"/>
      <c r="FO766" s="60"/>
      <c r="FP766" s="60"/>
      <c r="FQ766" s="60"/>
      <c r="FR766" s="60"/>
      <c r="FS766" s="60"/>
      <c r="FT766" s="60"/>
      <c r="FU766" s="60"/>
      <c r="FV766" s="60"/>
      <c r="FW766" s="60"/>
      <c r="FX766" s="60"/>
      <c r="FY766" s="60"/>
      <c r="FZ766" s="60"/>
      <c r="GA766" s="60"/>
      <c r="GB766" s="60"/>
      <c r="GC766" s="60"/>
      <c r="GD766" s="60"/>
      <c r="GE766" s="60"/>
    </row>
    <row r="767" spans="1:187" ht="17.25" customHeight="1">
      <c r="A767" s="16"/>
      <c r="B767" s="59"/>
      <c r="C767" s="59"/>
      <c r="D767" s="59"/>
      <c r="E767" s="59"/>
      <c r="F767" s="59"/>
      <c r="G767" s="59"/>
      <c r="H767" s="58"/>
      <c r="I767" s="59"/>
      <c r="J767" s="59"/>
      <c r="K767" s="59"/>
      <c r="L767" s="59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60"/>
      <c r="BS767" s="60"/>
      <c r="BT767" s="60"/>
      <c r="BU767" s="60"/>
      <c r="BV767" s="60"/>
      <c r="BW767" s="60"/>
      <c r="BX767" s="60"/>
      <c r="BY767" s="60"/>
      <c r="BZ767" s="60"/>
      <c r="CA767" s="60"/>
      <c r="CB767" s="60"/>
      <c r="CC767" s="60"/>
      <c r="CD767" s="60"/>
      <c r="CE767" s="60"/>
      <c r="CF767" s="60"/>
      <c r="CG767" s="60"/>
      <c r="CH767" s="60"/>
      <c r="CI767" s="60"/>
      <c r="CJ767" s="60"/>
      <c r="CK767" s="60"/>
      <c r="CL767" s="60"/>
      <c r="CM767" s="60"/>
      <c r="CN767" s="60"/>
      <c r="CO767" s="60"/>
      <c r="CP767" s="60"/>
      <c r="CQ767" s="60"/>
      <c r="CR767" s="60"/>
      <c r="CS767" s="60"/>
      <c r="CT767" s="60"/>
      <c r="CU767" s="60"/>
      <c r="CV767" s="60"/>
      <c r="CW767" s="60"/>
      <c r="CX767" s="60"/>
      <c r="CY767" s="60"/>
      <c r="CZ767" s="60"/>
      <c r="DA767" s="60"/>
      <c r="DB767" s="60"/>
      <c r="DC767" s="60"/>
      <c r="DD767" s="60"/>
      <c r="DE767" s="60"/>
      <c r="DF767" s="60"/>
      <c r="DG767" s="60"/>
      <c r="DH767" s="60"/>
      <c r="DI767" s="60"/>
      <c r="DJ767" s="60"/>
      <c r="DK767" s="60"/>
      <c r="DL767" s="60"/>
      <c r="DM767" s="60"/>
      <c r="DN767" s="60"/>
      <c r="DO767" s="60"/>
      <c r="DP767" s="60"/>
      <c r="DQ767" s="60"/>
      <c r="DR767" s="60"/>
      <c r="DS767" s="60"/>
      <c r="DT767" s="60"/>
      <c r="DU767" s="60"/>
      <c r="DV767" s="60"/>
      <c r="DW767" s="60"/>
      <c r="DX767" s="60"/>
      <c r="DY767" s="60"/>
      <c r="DZ767" s="60"/>
      <c r="EA767" s="60"/>
      <c r="EB767" s="60"/>
      <c r="EC767" s="60"/>
      <c r="ED767" s="60"/>
      <c r="EE767" s="60"/>
      <c r="EF767" s="60"/>
      <c r="EG767" s="60"/>
      <c r="EH767" s="60"/>
      <c r="EI767" s="60"/>
      <c r="EJ767" s="60"/>
      <c r="EK767" s="60"/>
      <c r="EL767" s="60"/>
      <c r="EM767" s="60"/>
      <c r="EN767" s="60"/>
      <c r="EO767" s="60"/>
      <c r="EP767" s="60"/>
      <c r="EQ767" s="60"/>
      <c r="ER767" s="60"/>
      <c r="ES767" s="60"/>
      <c r="ET767" s="60"/>
      <c r="EU767" s="60"/>
      <c r="EV767" s="60"/>
      <c r="EW767" s="60"/>
      <c r="EX767" s="60"/>
      <c r="EY767" s="60"/>
      <c r="EZ767" s="60"/>
      <c r="FA767" s="60"/>
      <c r="FB767" s="60"/>
      <c r="FC767" s="60"/>
      <c r="FD767" s="60"/>
      <c r="FE767" s="60"/>
      <c r="FF767" s="60"/>
      <c r="FG767" s="60"/>
      <c r="FH767" s="60"/>
      <c r="FI767" s="60"/>
      <c r="FJ767" s="60"/>
      <c r="FK767" s="60"/>
      <c r="FL767" s="60"/>
      <c r="FM767" s="60"/>
      <c r="FN767" s="60"/>
      <c r="FO767" s="60"/>
      <c r="FP767" s="60"/>
      <c r="FQ767" s="60"/>
      <c r="FR767" s="60"/>
      <c r="FS767" s="60"/>
      <c r="FT767" s="60"/>
      <c r="FU767" s="60"/>
      <c r="FV767" s="60"/>
      <c r="FW767" s="60"/>
      <c r="FX767" s="60"/>
      <c r="FY767" s="60"/>
      <c r="FZ767" s="60"/>
      <c r="GA767" s="60"/>
      <c r="GB767" s="60"/>
      <c r="GC767" s="60"/>
      <c r="GD767" s="60"/>
      <c r="GE767" s="60"/>
    </row>
    <row r="768" spans="1:187" ht="17.25" customHeight="1">
      <c r="A768" s="16"/>
      <c r="B768" s="59"/>
      <c r="C768" s="59"/>
      <c r="D768" s="59"/>
      <c r="E768" s="59"/>
      <c r="F768" s="59"/>
      <c r="G768" s="59"/>
      <c r="H768" s="58"/>
      <c r="I768" s="59"/>
      <c r="J768" s="59"/>
      <c r="K768" s="59"/>
      <c r="L768" s="59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0"/>
      <c r="BR768" s="60"/>
      <c r="BS768" s="60"/>
      <c r="BT768" s="60"/>
      <c r="BU768" s="60"/>
      <c r="BV768" s="60"/>
      <c r="BW768" s="60"/>
      <c r="BX768" s="60"/>
      <c r="BY768" s="60"/>
      <c r="BZ768" s="60"/>
      <c r="CA768" s="60"/>
      <c r="CB768" s="60"/>
      <c r="CC768" s="60"/>
      <c r="CD768" s="60"/>
      <c r="CE768" s="60"/>
      <c r="CF768" s="60"/>
      <c r="CG768" s="60"/>
      <c r="CH768" s="60"/>
      <c r="CI768" s="60"/>
      <c r="CJ768" s="60"/>
      <c r="CK768" s="60"/>
      <c r="CL768" s="60"/>
      <c r="CM768" s="60"/>
      <c r="CN768" s="60"/>
      <c r="CO768" s="60"/>
      <c r="CP768" s="60"/>
      <c r="CQ768" s="60"/>
      <c r="CR768" s="60"/>
      <c r="CS768" s="60"/>
      <c r="CT768" s="60"/>
      <c r="CU768" s="60"/>
      <c r="CV768" s="60"/>
      <c r="CW768" s="60"/>
      <c r="CX768" s="60"/>
      <c r="CY768" s="60"/>
      <c r="CZ768" s="60"/>
      <c r="DA768" s="60"/>
      <c r="DB768" s="60"/>
      <c r="DC768" s="60"/>
      <c r="DD768" s="60"/>
      <c r="DE768" s="60"/>
      <c r="DF768" s="60"/>
      <c r="DG768" s="60"/>
      <c r="DH768" s="60"/>
      <c r="DI768" s="60"/>
      <c r="DJ768" s="60"/>
      <c r="DK768" s="60"/>
      <c r="DL768" s="60"/>
      <c r="DM768" s="60"/>
      <c r="DN768" s="60"/>
      <c r="DO768" s="60"/>
      <c r="DP768" s="60"/>
      <c r="DQ768" s="60"/>
      <c r="DR768" s="60"/>
      <c r="DS768" s="60"/>
      <c r="DT768" s="60"/>
      <c r="DU768" s="60"/>
      <c r="DV768" s="60"/>
      <c r="DW768" s="60"/>
      <c r="DX768" s="60"/>
      <c r="DY768" s="60"/>
      <c r="DZ768" s="60"/>
      <c r="EA768" s="60"/>
      <c r="EB768" s="60"/>
      <c r="EC768" s="60"/>
      <c r="ED768" s="60"/>
      <c r="EE768" s="60"/>
      <c r="EF768" s="60"/>
      <c r="EG768" s="60"/>
      <c r="EH768" s="60"/>
      <c r="EI768" s="60"/>
      <c r="EJ768" s="60"/>
      <c r="EK768" s="60"/>
      <c r="EL768" s="60"/>
      <c r="EM768" s="60"/>
      <c r="EN768" s="60"/>
      <c r="EO768" s="60"/>
      <c r="EP768" s="60"/>
      <c r="EQ768" s="60"/>
      <c r="ER768" s="60"/>
      <c r="ES768" s="60"/>
      <c r="ET768" s="60"/>
      <c r="EU768" s="60"/>
      <c r="EV768" s="60"/>
      <c r="EW768" s="60"/>
      <c r="EX768" s="60"/>
      <c r="EY768" s="60"/>
      <c r="EZ768" s="60"/>
      <c r="FA768" s="60"/>
      <c r="FB768" s="60"/>
      <c r="FC768" s="60"/>
      <c r="FD768" s="60"/>
      <c r="FE768" s="60"/>
      <c r="FF768" s="60"/>
      <c r="FG768" s="60"/>
      <c r="FH768" s="60"/>
      <c r="FI768" s="60"/>
      <c r="FJ768" s="60"/>
      <c r="FK768" s="60"/>
      <c r="FL768" s="60"/>
      <c r="FM768" s="60"/>
      <c r="FN768" s="60"/>
      <c r="FO768" s="60"/>
      <c r="FP768" s="60"/>
      <c r="FQ768" s="60"/>
      <c r="FR768" s="60"/>
      <c r="FS768" s="60"/>
      <c r="FT768" s="60"/>
      <c r="FU768" s="60"/>
      <c r="FV768" s="60"/>
      <c r="FW768" s="60"/>
      <c r="FX768" s="60"/>
      <c r="FY768" s="60"/>
      <c r="FZ768" s="60"/>
      <c r="GA768" s="60"/>
      <c r="GB768" s="60"/>
      <c r="GC768" s="60"/>
      <c r="GD768" s="60"/>
      <c r="GE768" s="60"/>
    </row>
    <row r="769" spans="1:187" ht="17.25" customHeight="1">
      <c r="A769" s="16"/>
      <c r="B769" s="59"/>
      <c r="C769" s="59"/>
      <c r="D769" s="59"/>
      <c r="E769" s="59"/>
      <c r="F769" s="59"/>
      <c r="G769" s="59"/>
      <c r="H769" s="58"/>
      <c r="I769" s="59"/>
      <c r="J769" s="59"/>
      <c r="K769" s="59"/>
      <c r="L769" s="59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0"/>
      <c r="BR769" s="60"/>
      <c r="BS769" s="60"/>
      <c r="BT769" s="60"/>
      <c r="BU769" s="60"/>
      <c r="BV769" s="60"/>
      <c r="BW769" s="60"/>
      <c r="BX769" s="60"/>
      <c r="BY769" s="60"/>
      <c r="BZ769" s="60"/>
      <c r="CA769" s="60"/>
      <c r="CB769" s="60"/>
      <c r="CC769" s="60"/>
      <c r="CD769" s="60"/>
      <c r="CE769" s="60"/>
      <c r="CF769" s="60"/>
      <c r="CG769" s="60"/>
      <c r="CH769" s="60"/>
      <c r="CI769" s="60"/>
      <c r="CJ769" s="60"/>
      <c r="CK769" s="60"/>
      <c r="CL769" s="60"/>
      <c r="CM769" s="60"/>
      <c r="CN769" s="60"/>
      <c r="CO769" s="60"/>
      <c r="CP769" s="60"/>
      <c r="CQ769" s="60"/>
      <c r="CR769" s="60"/>
      <c r="CS769" s="60"/>
      <c r="CT769" s="60"/>
      <c r="CU769" s="60"/>
      <c r="CV769" s="60"/>
      <c r="CW769" s="60"/>
      <c r="CX769" s="60"/>
      <c r="CY769" s="60"/>
      <c r="CZ769" s="60"/>
      <c r="DA769" s="60"/>
      <c r="DB769" s="60"/>
      <c r="DC769" s="60"/>
      <c r="DD769" s="60"/>
      <c r="DE769" s="60"/>
      <c r="DF769" s="60"/>
      <c r="DG769" s="60"/>
      <c r="DH769" s="60"/>
      <c r="DI769" s="60"/>
      <c r="DJ769" s="60"/>
      <c r="DK769" s="60"/>
      <c r="DL769" s="60"/>
      <c r="DM769" s="60"/>
      <c r="DN769" s="60"/>
      <c r="DO769" s="60"/>
      <c r="DP769" s="60"/>
      <c r="DQ769" s="60"/>
      <c r="DR769" s="60"/>
      <c r="DS769" s="60"/>
      <c r="DT769" s="60"/>
      <c r="DU769" s="60"/>
      <c r="DV769" s="60"/>
      <c r="DW769" s="60"/>
      <c r="DX769" s="60"/>
      <c r="DY769" s="60"/>
      <c r="DZ769" s="60"/>
      <c r="EA769" s="60"/>
      <c r="EB769" s="60"/>
      <c r="EC769" s="60"/>
      <c r="ED769" s="60"/>
      <c r="EE769" s="60"/>
      <c r="EF769" s="60"/>
      <c r="EG769" s="60"/>
      <c r="EH769" s="60"/>
      <c r="EI769" s="60"/>
      <c r="EJ769" s="60"/>
      <c r="EK769" s="60"/>
      <c r="EL769" s="60"/>
      <c r="EM769" s="60"/>
      <c r="EN769" s="60"/>
      <c r="EO769" s="60"/>
      <c r="EP769" s="60"/>
      <c r="EQ769" s="60"/>
      <c r="ER769" s="60"/>
      <c r="ES769" s="60"/>
      <c r="ET769" s="60"/>
      <c r="EU769" s="60"/>
      <c r="EV769" s="60"/>
      <c r="EW769" s="60"/>
      <c r="EX769" s="60"/>
      <c r="EY769" s="60"/>
      <c r="EZ769" s="60"/>
      <c r="FA769" s="60"/>
      <c r="FB769" s="60"/>
      <c r="FC769" s="60"/>
      <c r="FD769" s="60"/>
      <c r="FE769" s="60"/>
      <c r="FF769" s="60"/>
      <c r="FG769" s="60"/>
      <c r="FH769" s="60"/>
      <c r="FI769" s="60"/>
      <c r="FJ769" s="60"/>
      <c r="FK769" s="60"/>
      <c r="FL769" s="60"/>
      <c r="FM769" s="60"/>
      <c r="FN769" s="60"/>
      <c r="FO769" s="60"/>
      <c r="FP769" s="60"/>
      <c r="FQ769" s="60"/>
      <c r="FR769" s="60"/>
      <c r="FS769" s="60"/>
      <c r="FT769" s="60"/>
      <c r="FU769" s="60"/>
      <c r="FV769" s="60"/>
      <c r="FW769" s="60"/>
      <c r="FX769" s="60"/>
      <c r="FY769" s="60"/>
      <c r="FZ769" s="60"/>
      <c r="GA769" s="60"/>
      <c r="GB769" s="60"/>
      <c r="GC769" s="60"/>
      <c r="GD769" s="60"/>
      <c r="GE769" s="60"/>
    </row>
    <row r="770" spans="1:187" ht="17.25" customHeight="1">
      <c r="A770" s="16"/>
      <c r="B770" s="59"/>
      <c r="C770" s="59"/>
      <c r="D770" s="59"/>
      <c r="E770" s="59"/>
      <c r="F770" s="59"/>
      <c r="G770" s="59"/>
      <c r="H770" s="58"/>
      <c r="I770" s="59"/>
      <c r="J770" s="59"/>
      <c r="K770" s="59"/>
      <c r="L770" s="59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60"/>
      <c r="BS770" s="60"/>
      <c r="BT770" s="60"/>
      <c r="BU770" s="60"/>
      <c r="BV770" s="60"/>
      <c r="BW770" s="60"/>
      <c r="BX770" s="60"/>
      <c r="BY770" s="60"/>
      <c r="BZ770" s="60"/>
      <c r="CA770" s="60"/>
      <c r="CB770" s="60"/>
      <c r="CC770" s="60"/>
      <c r="CD770" s="60"/>
      <c r="CE770" s="60"/>
      <c r="CF770" s="60"/>
      <c r="CG770" s="60"/>
      <c r="CH770" s="60"/>
      <c r="CI770" s="60"/>
      <c r="CJ770" s="60"/>
      <c r="CK770" s="60"/>
      <c r="CL770" s="60"/>
      <c r="CM770" s="60"/>
      <c r="CN770" s="60"/>
      <c r="CO770" s="60"/>
      <c r="CP770" s="60"/>
      <c r="CQ770" s="60"/>
      <c r="CR770" s="60"/>
      <c r="CS770" s="60"/>
      <c r="CT770" s="60"/>
      <c r="CU770" s="60"/>
      <c r="CV770" s="60"/>
      <c r="CW770" s="60"/>
      <c r="CX770" s="60"/>
      <c r="CY770" s="60"/>
      <c r="CZ770" s="60"/>
      <c r="DA770" s="60"/>
      <c r="DB770" s="60"/>
      <c r="DC770" s="60"/>
      <c r="DD770" s="60"/>
      <c r="DE770" s="60"/>
      <c r="DF770" s="60"/>
      <c r="DG770" s="60"/>
      <c r="DH770" s="60"/>
      <c r="DI770" s="60"/>
      <c r="DJ770" s="60"/>
      <c r="DK770" s="60"/>
      <c r="DL770" s="60"/>
      <c r="DM770" s="60"/>
      <c r="DN770" s="60"/>
      <c r="DO770" s="60"/>
      <c r="DP770" s="60"/>
      <c r="DQ770" s="60"/>
      <c r="DR770" s="60"/>
      <c r="DS770" s="60"/>
      <c r="DT770" s="60"/>
      <c r="DU770" s="60"/>
      <c r="DV770" s="60"/>
      <c r="DW770" s="60"/>
      <c r="DX770" s="60"/>
      <c r="DY770" s="60"/>
      <c r="DZ770" s="60"/>
      <c r="EA770" s="60"/>
      <c r="EB770" s="60"/>
      <c r="EC770" s="60"/>
      <c r="ED770" s="60"/>
      <c r="EE770" s="60"/>
      <c r="EF770" s="60"/>
      <c r="EG770" s="60"/>
      <c r="EH770" s="60"/>
      <c r="EI770" s="60"/>
      <c r="EJ770" s="60"/>
      <c r="EK770" s="60"/>
      <c r="EL770" s="60"/>
      <c r="EM770" s="60"/>
      <c r="EN770" s="60"/>
      <c r="EO770" s="60"/>
      <c r="EP770" s="60"/>
      <c r="EQ770" s="60"/>
      <c r="ER770" s="60"/>
      <c r="ES770" s="60"/>
      <c r="ET770" s="60"/>
      <c r="EU770" s="60"/>
      <c r="EV770" s="60"/>
      <c r="EW770" s="60"/>
      <c r="EX770" s="60"/>
      <c r="EY770" s="60"/>
      <c r="EZ770" s="60"/>
      <c r="FA770" s="60"/>
      <c r="FB770" s="60"/>
      <c r="FC770" s="60"/>
      <c r="FD770" s="60"/>
      <c r="FE770" s="60"/>
      <c r="FF770" s="60"/>
      <c r="FG770" s="60"/>
      <c r="FH770" s="60"/>
      <c r="FI770" s="60"/>
      <c r="FJ770" s="60"/>
      <c r="FK770" s="60"/>
      <c r="FL770" s="60"/>
      <c r="FM770" s="60"/>
      <c r="FN770" s="60"/>
      <c r="FO770" s="60"/>
      <c r="FP770" s="60"/>
      <c r="FQ770" s="60"/>
      <c r="FR770" s="60"/>
      <c r="FS770" s="60"/>
      <c r="FT770" s="60"/>
      <c r="FU770" s="60"/>
      <c r="FV770" s="60"/>
      <c r="FW770" s="60"/>
      <c r="FX770" s="60"/>
      <c r="FY770" s="60"/>
      <c r="FZ770" s="60"/>
      <c r="GA770" s="60"/>
      <c r="GB770" s="60"/>
      <c r="GC770" s="60"/>
      <c r="GD770" s="60"/>
      <c r="GE770" s="60"/>
    </row>
    <row r="771" spans="1:187" ht="17.25" customHeight="1">
      <c r="A771" s="16"/>
      <c r="B771" s="59"/>
      <c r="C771" s="59"/>
      <c r="D771" s="59"/>
      <c r="E771" s="59"/>
      <c r="F771" s="59"/>
      <c r="G771" s="59"/>
      <c r="H771" s="58"/>
      <c r="I771" s="59"/>
      <c r="J771" s="59"/>
      <c r="K771" s="59"/>
      <c r="L771" s="59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60"/>
      <c r="BS771" s="60"/>
      <c r="BT771" s="60"/>
      <c r="BU771" s="60"/>
      <c r="BV771" s="60"/>
      <c r="BW771" s="60"/>
      <c r="BX771" s="60"/>
      <c r="BY771" s="60"/>
      <c r="BZ771" s="60"/>
      <c r="CA771" s="60"/>
      <c r="CB771" s="60"/>
      <c r="CC771" s="60"/>
      <c r="CD771" s="60"/>
      <c r="CE771" s="60"/>
      <c r="CF771" s="60"/>
      <c r="CG771" s="60"/>
      <c r="CH771" s="60"/>
      <c r="CI771" s="60"/>
      <c r="CJ771" s="60"/>
      <c r="CK771" s="60"/>
      <c r="CL771" s="60"/>
      <c r="CM771" s="60"/>
      <c r="CN771" s="60"/>
      <c r="CO771" s="60"/>
      <c r="CP771" s="60"/>
      <c r="CQ771" s="60"/>
      <c r="CR771" s="60"/>
      <c r="CS771" s="60"/>
      <c r="CT771" s="60"/>
      <c r="CU771" s="60"/>
      <c r="CV771" s="60"/>
      <c r="CW771" s="60"/>
      <c r="CX771" s="60"/>
      <c r="CY771" s="60"/>
      <c r="CZ771" s="60"/>
      <c r="DA771" s="60"/>
      <c r="DB771" s="60"/>
      <c r="DC771" s="60"/>
      <c r="DD771" s="60"/>
      <c r="DE771" s="60"/>
      <c r="DF771" s="60"/>
      <c r="DG771" s="60"/>
      <c r="DH771" s="60"/>
      <c r="DI771" s="60"/>
      <c r="DJ771" s="60"/>
      <c r="DK771" s="60"/>
      <c r="DL771" s="60"/>
      <c r="DM771" s="60"/>
      <c r="DN771" s="60"/>
      <c r="DO771" s="60"/>
      <c r="DP771" s="60"/>
      <c r="DQ771" s="60"/>
      <c r="DR771" s="60"/>
      <c r="DS771" s="60"/>
      <c r="DT771" s="60"/>
      <c r="DU771" s="60"/>
      <c r="DV771" s="60"/>
      <c r="DW771" s="60"/>
      <c r="DX771" s="60"/>
      <c r="DY771" s="60"/>
      <c r="DZ771" s="60"/>
      <c r="EA771" s="60"/>
      <c r="EB771" s="60"/>
      <c r="EC771" s="60"/>
      <c r="ED771" s="60"/>
      <c r="EE771" s="60"/>
      <c r="EF771" s="60"/>
      <c r="EG771" s="60"/>
      <c r="EH771" s="60"/>
      <c r="EI771" s="60"/>
      <c r="EJ771" s="60"/>
      <c r="EK771" s="60"/>
      <c r="EL771" s="60"/>
      <c r="EM771" s="60"/>
      <c r="EN771" s="60"/>
      <c r="EO771" s="60"/>
      <c r="EP771" s="60"/>
      <c r="EQ771" s="60"/>
      <c r="ER771" s="60"/>
      <c r="ES771" s="60"/>
      <c r="ET771" s="60"/>
      <c r="EU771" s="60"/>
      <c r="EV771" s="60"/>
      <c r="EW771" s="60"/>
      <c r="EX771" s="60"/>
      <c r="EY771" s="60"/>
      <c r="EZ771" s="60"/>
      <c r="FA771" s="60"/>
      <c r="FB771" s="60"/>
      <c r="FC771" s="60"/>
      <c r="FD771" s="60"/>
      <c r="FE771" s="60"/>
      <c r="FF771" s="60"/>
      <c r="FG771" s="60"/>
      <c r="FH771" s="60"/>
      <c r="FI771" s="60"/>
      <c r="FJ771" s="60"/>
      <c r="FK771" s="60"/>
      <c r="FL771" s="60"/>
      <c r="FM771" s="60"/>
      <c r="FN771" s="60"/>
      <c r="FO771" s="60"/>
      <c r="FP771" s="60"/>
      <c r="FQ771" s="60"/>
      <c r="FR771" s="60"/>
      <c r="FS771" s="60"/>
      <c r="FT771" s="60"/>
      <c r="FU771" s="60"/>
      <c r="FV771" s="60"/>
      <c r="FW771" s="60"/>
      <c r="FX771" s="60"/>
      <c r="FY771" s="60"/>
      <c r="FZ771" s="60"/>
      <c r="GA771" s="60"/>
      <c r="GB771" s="60"/>
      <c r="GC771" s="60"/>
      <c r="GD771" s="60"/>
      <c r="GE771" s="60"/>
    </row>
    <row r="772" spans="1:187" ht="17.25" customHeight="1">
      <c r="A772" s="16"/>
      <c r="B772" s="59"/>
      <c r="C772" s="59"/>
      <c r="D772" s="59"/>
      <c r="E772" s="59"/>
      <c r="F772" s="59"/>
      <c r="G772" s="59"/>
      <c r="H772" s="58"/>
      <c r="I772" s="59"/>
      <c r="J772" s="59"/>
      <c r="K772" s="59"/>
      <c r="L772" s="59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60"/>
      <c r="BS772" s="60"/>
      <c r="BT772" s="60"/>
      <c r="BU772" s="60"/>
      <c r="BV772" s="60"/>
      <c r="BW772" s="60"/>
      <c r="BX772" s="60"/>
      <c r="BY772" s="60"/>
      <c r="BZ772" s="60"/>
      <c r="CA772" s="60"/>
      <c r="CB772" s="60"/>
      <c r="CC772" s="60"/>
      <c r="CD772" s="60"/>
      <c r="CE772" s="60"/>
      <c r="CF772" s="60"/>
      <c r="CG772" s="60"/>
      <c r="CH772" s="60"/>
      <c r="CI772" s="60"/>
      <c r="CJ772" s="60"/>
      <c r="CK772" s="60"/>
      <c r="CL772" s="60"/>
      <c r="CM772" s="60"/>
      <c r="CN772" s="60"/>
      <c r="CO772" s="60"/>
      <c r="CP772" s="60"/>
      <c r="CQ772" s="60"/>
      <c r="CR772" s="60"/>
      <c r="CS772" s="60"/>
      <c r="CT772" s="60"/>
      <c r="CU772" s="60"/>
      <c r="CV772" s="60"/>
      <c r="CW772" s="60"/>
      <c r="CX772" s="60"/>
      <c r="CY772" s="60"/>
      <c r="CZ772" s="60"/>
      <c r="DA772" s="60"/>
      <c r="DB772" s="60"/>
      <c r="DC772" s="60"/>
      <c r="DD772" s="60"/>
      <c r="DE772" s="60"/>
      <c r="DF772" s="60"/>
      <c r="DG772" s="60"/>
      <c r="DH772" s="60"/>
      <c r="DI772" s="60"/>
      <c r="DJ772" s="60"/>
      <c r="DK772" s="60"/>
      <c r="DL772" s="60"/>
      <c r="DM772" s="60"/>
      <c r="DN772" s="60"/>
      <c r="DO772" s="60"/>
      <c r="DP772" s="60"/>
      <c r="DQ772" s="60"/>
      <c r="DR772" s="60"/>
      <c r="DS772" s="60"/>
      <c r="DT772" s="60"/>
      <c r="DU772" s="60"/>
      <c r="DV772" s="60"/>
      <c r="DW772" s="60"/>
      <c r="DX772" s="60"/>
      <c r="DY772" s="60"/>
      <c r="DZ772" s="60"/>
      <c r="EA772" s="60"/>
      <c r="EB772" s="60"/>
      <c r="EC772" s="60"/>
      <c r="ED772" s="60"/>
      <c r="EE772" s="60"/>
      <c r="EF772" s="60"/>
      <c r="EG772" s="60"/>
      <c r="EH772" s="60"/>
      <c r="EI772" s="60"/>
      <c r="EJ772" s="60"/>
      <c r="EK772" s="60"/>
      <c r="EL772" s="60"/>
      <c r="EM772" s="60"/>
      <c r="EN772" s="60"/>
      <c r="EO772" s="60"/>
      <c r="EP772" s="60"/>
      <c r="EQ772" s="60"/>
      <c r="ER772" s="60"/>
      <c r="ES772" s="60"/>
      <c r="ET772" s="60"/>
      <c r="EU772" s="60"/>
      <c r="EV772" s="60"/>
      <c r="EW772" s="60"/>
      <c r="EX772" s="60"/>
      <c r="EY772" s="60"/>
      <c r="EZ772" s="60"/>
      <c r="FA772" s="60"/>
      <c r="FB772" s="60"/>
      <c r="FC772" s="60"/>
      <c r="FD772" s="60"/>
      <c r="FE772" s="60"/>
      <c r="FF772" s="60"/>
      <c r="FG772" s="60"/>
      <c r="FH772" s="60"/>
      <c r="FI772" s="60"/>
      <c r="FJ772" s="60"/>
      <c r="FK772" s="60"/>
      <c r="FL772" s="60"/>
      <c r="FM772" s="60"/>
      <c r="FN772" s="60"/>
      <c r="FO772" s="60"/>
      <c r="FP772" s="60"/>
      <c r="FQ772" s="60"/>
      <c r="FR772" s="60"/>
      <c r="FS772" s="60"/>
      <c r="FT772" s="60"/>
      <c r="FU772" s="60"/>
      <c r="FV772" s="60"/>
      <c r="FW772" s="60"/>
      <c r="FX772" s="60"/>
      <c r="FY772" s="60"/>
      <c r="FZ772" s="60"/>
      <c r="GA772" s="60"/>
      <c r="GB772" s="60"/>
      <c r="GC772" s="60"/>
      <c r="GD772" s="60"/>
      <c r="GE772" s="60"/>
    </row>
    <row r="773" spans="1:187" ht="17.25" customHeight="1">
      <c r="A773" s="16"/>
      <c r="B773" s="59"/>
      <c r="C773" s="59"/>
      <c r="D773" s="59"/>
      <c r="E773" s="59"/>
      <c r="F773" s="59"/>
      <c r="G773" s="59"/>
      <c r="H773" s="58"/>
      <c r="I773" s="59"/>
      <c r="J773" s="59"/>
      <c r="K773" s="59"/>
      <c r="L773" s="59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60"/>
      <c r="BS773" s="60"/>
      <c r="BT773" s="60"/>
      <c r="BU773" s="60"/>
      <c r="BV773" s="60"/>
      <c r="BW773" s="60"/>
      <c r="BX773" s="60"/>
      <c r="BY773" s="60"/>
      <c r="BZ773" s="60"/>
      <c r="CA773" s="60"/>
      <c r="CB773" s="60"/>
      <c r="CC773" s="60"/>
      <c r="CD773" s="60"/>
      <c r="CE773" s="60"/>
      <c r="CF773" s="60"/>
      <c r="CG773" s="60"/>
      <c r="CH773" s="60"/>
      <c r="CI773" s="60"/>
      <c r="CJ773" s="60"/>
      <c r="CK773" s="60"/>
      <c r="CL773" s="60"/>
      <c r="CM773" s="60"/>
      <c r="CN773" s="60"/>
      <c r="CO773" s="60"/>
      <c r="CP773" s="60"/>
      <c r="CQ773" s="60"/>
      <c r="CR773" s="60"/>
      <c r="CS773" s="60"/>
      <c r="CT773" s="60"/>
      <c r="CU773" s="60"/>
      <c r="CV773" s="60"/>
      <c r="CW773" s="60"/>
      <c r="CX773" s="60"/>
      <c r="CY773" s="60"/>
      <c r="CZ773" s="60"/>
      <c r="DA773" s="60"/>
      <c r="DB773" s="60"/>
      <c r="DC773" s="60"/>
      <c r="DD773" s="60"/>
      <c r="DE773" s="60"/>
      <c r="DF773" s="60"/>
      <c r="DG773" s="60"/>
      <c r="DH773" s="60"/>
      <c r="DI773" s="60"/>
      <c r="DJ773" s="60"/>
      <c r="DK773" s="60"/>
      <c r="DL773" s="60"/>
      <c r="DM773" s="60"/>
      <c r="DN773" s="60"/>
      <c r="DO773" s="60"/>
      <c r="DP773" s="60"/>
      <c r="DQ773" s="60"/>
      <c r="DR773" s="60"/>
      <c r="DS773" s="60"/>
      <c r="DT773" s="60"/>
      <c r="DU773" s="60"/>
      <c r="DV773" s="60"/>
      <c r="DW773" s="60"/>
      <c r="DX773" s="60"/>
      <c r="DY773" s="60"/>
      <c r="DZ773" s="60"/>
      <c r="EA773" s="60"/>
      <c r="EB773" s="60"/>
      <c r="EC773" s="60"/>
      <c r="ED773" s="60"/>
      <c r="EE773" s="60"/>
      <c r="EF773" s="60"/>
      <c r="EG773" s="60"/>
      <c r="EH773" s="60"/>
      <c r="EI773" s="60"/>
      <c r="EJ773" s="60"/>
      <c r="EK773" s="60"/>
      <c r="EL773" s="60"/>
      <c r="EM773" s="60"/>
      <c r="EN773" s="60"/>
      <c r="EO773" s="60"/>
      <c r="EP773" s="60"/>
      <c r="EQ773" s="60"/>
      <c r="ER773" s="60"/>
      <c r="ES773" s="60"/>
      <c r="ET773" s="60"/>
      <c r="EU773" s="60"/>
      <c r="EV773" s="60"/>
      <c r="EW773" s="60"/>
      <c r="EX773" s="60"/>
      <c r="EY773" s="60"/>
      <c r="EZ773" s="60"/>
      <c r="FA773" s="60"/>
      <c r="FB773" s="60"/>
      <c r="FC773" s="60"/>
      <c r="FD773" s="60"/>
      <c r="FE773" s="60"/>
      <c r="FF773" s="60"/>
      <c r="FG773" s="60"/>
      <c r="FH773" s="60"/>
      <c r="FI773" s="60"/>
      <c r="FJ773" s="60"/>
      <c r="FK773" s="60"/>
      <c r="FL773" s="60"/>
      <c r="FM773" s="60"/>
      <c r="FN773" s="60"/>
      <c r="FO773" s="60"/>
      <c r="FP773" s="60"/>
      <c r="FQ773" s="60"/>
      <c r="FR773" s="60"/>
      <c r="FS773" s="60"/>
      <c r="FT773" s="60"/>
      <c r="FU773" s="60"/>
      <c r="FV773" s="60"/>
      <c r="FW773" s="60"/>
      <c r="FX773" s="60"/>
      <c r="FY773" s="60"/>
      <c r="FZ773" s="60"/>
      <c r="GA773" s="60"/>
      <c r="GB773" s="60"/>
      <c r="GC773" s="60"/>
      <c r="GD773" s="60"/>
      <c r="GE773" s="60"/>
    </row>
    <row r="774" spans="1:187" ht="17.25" customHeight="1">
      <c r="A774" s="16"/>
      <c r="B774" s="59"/>
      <c r="C774" s="59"/>
      <c r="D774" s="59"/>
      <c r="E774" s="59"/>
      <c r="F774" s="59"/>
      <c r="G774" s="59"/>
      <c r="H774" s="58"/>
      <c r="I774" s="59"/>
      <c r="J774" s="59"/>
      <c r="K774" s="59"/>
      <c r="L774" s="59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60"/>
      <c r="BS774" s="60"/>
      <c r="BT774" s="60"/>
      <c r="BU774" s="60"/>
      <c r="BV774" s="60"/>
      <c r="BW774" s="60"/>
      <c r="BX774" s="60"/>
      <c r="BY774" s="60"/>
      <c r="BZ774" s="60"/>
      <c r="CA774" s="60"/>
      <c r="CB774" s="60"/>
      <c r="CC774" s="60"/>
      <c r="CD774" s="60"/>
      <c r="CE774" s="60"/>
      <c r="CF774" s="60"/>
      <c r="CG774" s="60"/>
      <c r="CH774" s="60"/>
      <c r="CI774" s="60"/>
      <c r="CJ774" s="60"/>
      <c r="CK774" s="60"/>
      <c r="CL774" s="60"/>
      <c r="CM774" s="60"/>
      <c r="CN774" s="60"/>
      <c r="CO774" s="60"/>
      <c r="CP774" s="60"/>
      <c r="CQ774" s="60"/>
      <c r="CR774" s="60"/>
      <c r="CS774" s="60"/>
      <c r="CT774" s="60"/>
      <c r="CU774" s="60"/>
      <c r="CV774" s="60"/>
      <c r="CW774" s="60"/>
      <c r="CX774" s="60"/>
      <c r="CY774" s="60"/>
      <c r="CZ774" s="60"/>
      <c r="DA774" s="60"/>
      <c r="DB774" s="60"/>
      <c r="DC774" s="60"/>
      <c r="DD774" s="60"/>
      <c r="DE774" s="60"/>
      <c r="DF774" s="60"/>
      <c r="DG774" s="60"/>
      <c r="DH774" s="60"/>
      <c r="DI774" s="60"/>
      <c r="DJ774" s="60"/>
      <c r="DK774" s="60"/>
      <c r="DL774" s="60"/>
      <c r="DM774" s="60"/>
      <c r="DN774" s="60"/>
      <c r="DO774" s="60"/>
      <c r="DP774" s="60"/>
      <c r="DQ774" s="60"/>
      <c r="DR774" s="60"/>
      <c r="DS774" s="60"/>
      <c r="DT774" s="60"/>
      <c r="DU774" s="60"/>
      <c r="DV774" s="60"/>
      <c r="DW774" s="60"/>
      <c r="DX774" s="60"/>
      <c r="DY774" s="60"/>
      <c r="DZ774" s="60"/>
      <c r="EA774" s="60"/>
      <c r="EB774" s="60"/>
      <c r="EC774" s="60"/>
      <c r="ED774" s="60"/>
      <c r="EE774" s="60"/>
      <c r="EF774" s="60"/>
      <c r="EG774" s="60"/>
      <c r="EH774" s="60"/>
      <c r="EI774" s="60"/>
      <c r="EJ774" s="60"/>
      <c r="EK774" s="60"/>
      <c r="EL774" s="60"/>
      <c r="EM774" s="60"/>
      <c r="EN774" s="60"/>
      <c r="EO774" s="60"/>
      <c r="EP774" s="60"/>
      <c r="EQ774" s="60"/>
      <c r="ER774" s="60"/>
      <c r="ES774" s="60"/>
      <c r="ET774" s="60"/>
      <c r="EU774" s="60"/>
      <c r="EV774" s="60"/>
      <c r="EW774" s="60"/>
      <c r="EX774" s="60"/>
      <c r="EY774" s="60"/>
      <c r="EZ774" s="60"/>
      <c r="FA774" s="60"/>
      <c r="FB774" s="60"/>
      <c r="FC774" s="60"/>
      <c r="FD774" s="60"/>
      <c r="FE774" s="60"/>
      <c r="FF774" s="60"/>
      <c r="FG774" s="60"/>
      <c r="FH774" s="60"/>
      <c r="FI774" s="60"/>
      <c r="FJ774" s="60"/>
      <c r="FK774" s="60"/>
      <c r="FL774" s="60"/>
      <c r="FM774" s="60"/>
      <c r="FN774" s="60"/>
      <c r="FO774" s="60"/>
      <c r="FP774" s="60"/>
      <c r="FQ774" s="60"/>
      <c r="FR774" s="60"/>
      <c r="FS774" s="60"/>
      <c r="FT774" s="60"/>
      <c r="FU774" s="60"/>
      <c r="FV774" s="60"/>
      <c r="FW774" s="60"/>
      <c r="FX774" s="60"/>
      <c r="FY774" s="60"/>
      <c r="FZ774" s="60"/>
      <c r="GA774" s="60"/>
      <c r="GB774" s="60"/>
      <c r="GC774" s="60"/>
      <c r="GD774" s="60"/>
      <c r="GE774" s="60"/>
    </row>
    <row r="775" spans="1:187" ht="17.25" customHeight="1">
      <c r="A775" s="16"/>
      <c r="B775" s="59"/>
      <c r="C775" s="59"/>
      <c r="D775" s="59"/>
      <c r="E775" s="59"/>
      <c r="F775" s="59"/>
      <c r="G775" s="59"/>
      <c r="H775" s="58"/>
      <c r="I775" s="59"/>
      <c r="J775" s="59"/>
      <c r="K775" s="59"/>
      <c r="L775" s="59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60"/>
      <c r="BS775" s="60"/>
      <c r="BT775" s="60"/>
      <c r="BU775" s="60"/>
      <c r="BV775" s="60"/>
      <c r="BW775" s="60"/>
      <c r="BX775" s="60"/>
      <c r="BY775" s="60"/>
      <c r="BZ775" s="60"/>
      <c r="CA775" s="60"/>
      <c r="CB775" s="60"/>
      <c r="CC775" s="60"/>
      <c r="CD775" s="60"/>
      <c r="CE775" s="60"/>
      <c r="CF775" s="60"/>
      <c r="CG775" s="60"/>
      <c r="CH775" s="60"/>
      <c r="CI775" s="60"/>
      <c r="CJ775" s="60"/>
      <c r="CK775" s="60"/>
      <c r="CL775" s="60"/>
      <c r="CM775" s="60"/>
      <c r="CN775" s="60"/>
      <c r="CO775" s="60"/>
      <c r="CP775" s="60"/>
      <c r="CQ775" s="60"/>
      <c r="CR775" s="60"/>
      <c r="CS775" s="60"/>
      <c r="CT775" s="60"/>
      <c r="CU775" s="60"/>
      <c r="CV775" s="60"/>
      <c r="CW775" s="60"/>
      <c r="CX775" s="60"/>
      <c r="CY775" s="60"/>
      <c r="CZ775" s="60"/>
      <c r="DA775" s="60"/>
      <c r="DB775" s="60"/>
      <c r="DC775" s="60"/>
      <c r="DD775" s="60"/>
      <c r="DE775" s="60"/>
      <c r="DF775" s="60"/>
      <c r="DG775" s="60"/>
      <c r="DH775" s="60"/>
      <c r="DI775" s="60"/>
      <c r="DJ775" s="60"/>
      <c r="DK775" s="60"/>
      <c r="DL775" s="60"/>
      <c r="DM775" s="60"/>
      <c r="DN775" s="60"/>
      <c r="DO775" s="60"/>
      <c r="DP775" s="60"/>
      <c r="DQ775" s="60"/>
      <c r="DR775" s="60"/>
      <c r="DS775" s="60"/>
      <c r="DT775" s="60"/>
      <c r="DU775" s="60"/>
      <c r="DV775" s="60"/>
      <c r="DW775" s="60"/>
      <c r="DX775" s="60"/>
      <c r="DY775" s="60"/>
      <c r="DZ775" s="60"/>
      <c r="EA775" s="60"/>
      <c r="EB775" s="60"/>
      <c r="EC775" s="60"/>
      <c r="ED775" s="60"/>
      <c r="EE775" s="60"/>
      <c r="EF775" s="60"/>
      <c r="EG775" s="60"/>
      <c r="EH775" s="60"/>
      <c r="EI775" s="60"/>
      <c r="EJ775" s="60"/>
      <c r="EK775" s="60"/>
      <c r="EL775" s="60"/>
      <c r="EM775" s="60"/>
      <c r="EN775" s="60"/>
      <c r="EO775" s="60"/>
      <c r="EP775" s="60"/>
      <c r="EQ775" s="60"/>
      <c r="ER775" s="60"/>
      <c r="ES775" s="60"/>
      <c r="ET775" s="60"/>
      <c r="EU775" s="60"/>
      <c r="EV775" s="60"/>
      <c r="EW775" s="60"/>
      <c r="EX775" s="60"/>
      <c r="EY775" s="60"/>
      <c r="EZ775" s="60"/>
      <c r="FA775" s="60"/>
      <c r="FB775" s="60"/>
      <c r="FC775" s="60"/>
      <c r="FD775" s="60"/>
      <c r="FE775" s="60"/>
      <c r="FF775" s="60"/>
      <c r="FG775" s="60"/>
      <c r="FH775" s="60"/>
      <c r="FI775" s="60"/>
      <c r="FJ775" s="60"/>
      <c r="FK775" s="60"/>
      <c r="FL775" s="60"/>
      <c r="FM775" s="60"/>
      <c r="FN775" s="60"/>
      <c r="FO775" s="60"/>
      <c r="FP775" s="60"/>
      <c r="FQ775" s="60"/>
      <c r="FR775" s="60"/>
      <c r="FS775" s="60"/>
      <c r="FT775" s="60"/>
      <c r="FU775" s="60"/>
      <c r="FV775" s="60"/>
      <c r="FW775" s="60"/>
      <c r="FX775" s="60"/>
      <c r="FY775" s="60"/>
      <c r="FZ775" s="60"/>
      <c r="GA775" s="60"/>
      <c r="GB775" s="60"/>
      <c r="GC775" s="60"/>
      <c r="GD775" s="60"/>
      <c r="GE775" s="60"/>
    </row>
    <row r="776" spans="1:187" ht="17.25" customHeight="1">
      <c r="A776" s="16"/>
      <c r="B776" s="59"/>
      <c r="C776" s="59"/>
      <c r="D776" s="59"/>
      <c r="E776" s="59"/>
      <c r="F776" s="59"/>
      <c r="G776" s="59"/>
      <c r="H776" s="58"/>
      <c r="I776" s="59"/>
      <c r="J776" s="59"/>
      <c r="K776" s="59"/>
      <c r="L776" s="59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60"/>
      <c r="BS776" s="60"/>
      <c r="BT776" s="60"/>
      <c r="BU776" s="60"/>
      <c r="BV776" s="60"/>
      <c r="BW776" s="60"/>
      <c r="BX776" s="60"/>
      <c r="BY776" s="60"/>
      <c r="BZ776" s="60"/>
      <c r="CA776" s="60"/>
      <c r="CB776" s="60"/>
      <c r="CC776" s="60"/>
      <c r="CD776" s="60"/>
      <c r="CE776" s="60"/>
      <c r="CF776" s="60"/>
      <c r="CG776" s="60"/>
      <c r="CH776" s="60"/>
      <c r="CI776" s="60"/>
      <c r="CJ776" s="60"/>
      <c r="CK776" s="60"/>
      <c r="CL776" s="60"/>
      <c r="CM776" s="60"/>
      <c r="CN776" s="60"/>
      <c r="CO776" s="60"/>
      <c r="CP776" s="60"/>
      <c r="CQ776" s="60"/>
      <c r="CR776" s="60"/>
      <c r="CS776" s="60"/>
      <c r="CT776" s="60"/>
      <c r="CU776" s="60"/>
      <c r="CV776" s="60"/>
      <c r="CW776" s="60"/>
      <c r="CX776" s="60"/>
      <c r="CY776" s="60"/>
      <c r="CZ776" s="60"/>
      <c r="DA776" s="60"/>
      <c r="DB776" s="60"/>
      <c r="DC776" s="60"/>
      <c r="DD776" s="60"/>
      <c r="DE776" s="60"/>
      <c r="DF776" s="60"/>
      <c r="DG776" s="60"/>
      <c r="DH776" s="60"/>
      <c r="DI776" s="60"/>
      <c r="DJ776" s="60"/>
      <c r="DK776" s="60"/>
      <c r="DL776" s="60"/>
      <c r="DM776" s="60"/>
      <c r="DN776" s="60"/>
      <c r="DO776" s="60"/>
      <c r="DP776" s="60"/>
      <c r="DQ776" s="60"/>
      <c r="DR776" s="60"/>
      <c r="DS776" s="60"/>
      <c r="DT776" s="60"/>
      <c r="DU776" s="60"/>
      <c r="DV776" s="60"/>
      <c r="DW776" s="60"/>
      <c r="DX776" s="60"/>
      <c r="DY776" s="60"/>
      <c r="DZ776" s="60"/>
      <c r="EA776" s="60"/>
      <c r="EB776" s="60"/>
      <c r="EC776" s="60"/>
      <c r="ED776" s="60"/>
      <c r="EE776" s="60"/>
      <c r="EF776" s="60"/>
      <c r="EG776" s="60"/>
      <c r="EH776" s="60"/>
      <c r="EI776" s="60"/>
      <c r="EJ776" s="60"/>
      <c r="EK776" s="60"/>
      <c r="EL776" s="60"/>
      <c r="EM776" s="60"/>
      <c r="EN776" s="60"/>
      <c r="EO776" s="60"/>
      <c r="EP776" s="60"/>
      <c r="EQ776" s="60"/>
      <c r="ER776" s="60"/>
      <c r="ES776" s="60"/>
      <c r="ET776" s="60"/>
      <c r="EU776" s="60"/>
      <c r="EV776" s="60"/>
      <c r="EW776" s="60"/>
      <c r="EX776" s="60"/>
      <c r="EY776" s="60"/>
      <c r="EZ776" s="60"/>
      <c r="FA776" s="60"/>
      <c r="FB776" s="60"/>
      <c r="FC776" s="60"/>
      <c r="FD776" s="60"/>
      <c r="FE776" s="60"/>
      <c r="FF776" s="60"/>
      <c r="FG776" s="60"/>
      <c r="FH776" s="60"/>
      <c r="FI776" s="60"/>
      <c r="FJ776" s="60"/>
      <c r="FK776" s="60"/>
      <c r="FL776" s="60"/>
      <c r="FM776" s="60"/>
      <c r="FN776" s="60"/>
      <c r="FO776" s="60"/>
      <c r="FP776" s="60"/>
      <c r="FQ776" s="60"/>
      <c r="FR776" s="60"/>
      <c r="FS776" s="60"/>
      <c r="FT776" s="60"/>
      <c r="FU776" s="60"/>
      <c r="FV776" s="60"/>
      <c r="FW776" s="60"/>
      <c r="FX776" s="60"/>
      <c r="FY776" s="60"/>
      <c r="FZ776" s="60"/>
      <c r="GA776" s="60"/>
      <c r="GB776" s="60"/>
      <c r="GC776" s="60"/>
      <c r="GD776" s="60"/>
      <c r="GE776" s="60"/>
    </row>
    <row r="777" spans="1:187" ht="17.25" customHeight="1">
      <c r="A777" s="16"/>
      <c r="B777" s="59"/>
      <c r="C777" s="59"/>
      <c r="D777" s="59"/>
      <c r="E777" s="59"/>
      <c r="F777" s="59"/>
      <c r="G777" s="59"/>
      <c r="H777" s="58"/>
      <c r="I777" s="59"/>
      <c r="J777" s="59"/>
      <c r="K777" s="59"/>
      <c r="L777" s="59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0"/>
      <c r="BR777" s="60"/>
      <c r="BS777" s="60"/>
      <c r="BT777" s="60"/>
      <c r="BU777" s="60"/>
      <c r="BV777" s="60"/>
      <c r="BW777" s="60"/>
      <c r="BX777" s="60"/>
      <c r="BY777" s="60"/>
      <c r="BZ777" s="60"/>
      <c r="CA777" s="60"/>
      <c r="CB777" s="60"/>
      <c r="CC777" s="60"/>
      <c r="CD777" s="60"/>
      <c r="CE777" s="60"/>
      <c r="CF777" s="60"/>
      <c r="CG777" s="60"/>
      <c r="CH777" s="60"/>
      <c r="CI777" s="60"/>
      <c r="CJ777" s="60"/>
      <c r="CK777" s="60"/>
      <c r="CL777" s="60"/>
      <c r="CM777" s="60"/>
      <c r="CN777" s="60"/>
      <c r="CO777" s="60"/>
      <c r="CP777" s="60"/>
      <c r="CQ777" s="60"/>
      <c r="CR777" s="60"/>
      <c r="CS777" s="60"/>
      <c r="CT777" s="60"/>
      <c r="CU777" s="60"/>
      <c r="CV777" s="60"/>
      <c r="CW777" s="60"/>
      <c r="CX777" s="60"/>
      <c r="CY777" s="60"/>
      <c r="CZ777" s="60"/>
      <c r="DA777" s="60"/>
      <c r="DB777" s="60"/>
      <c r="DC777" s="60"/>
      <c r="DD777" s="60"/>
      <c r="DE777" s="60"/>
      <c r="DF777" s="60"/>
      <c r="DG777" s="60"/>
      <c r="DH777" s="60"/>
      <c r="DI777" s="60"/>
      <c r="DJ777" s="60"/>
      <c r="DK777" s="60"/>
      <c r="DL777" s="60"/>
      <c r="DM777" s="60"/>
      <c r="DN777" s="60"/>
      <c r="DO777" s="60"/>
      <c r="DP777" s="60"/>
      <c r="DQ777" s="60"/>
      <c r="DR777" s="60"/>
      <c r="DS777" s="60"/>
      <c r="DT777" s="60"/>
      <c r="DU777" s="60"/>
      <c r="DV777" s="60"/>
      <c r="DW777" s="60"/>
      <c r="DX777" s="60"/>
      <c r="DY777" s="60"/>
      <c r="DZ777" s="60"/>
      <c r="EA777" s="60"/>
      <c r="EB777" s="60"/>
      <c r="EC777" s="60"/>
      <c r="ED777" s="60"/>
      <c r="EE777" s="60"/>
      <c r="EF777" s="60"/>
      <c r="EG777" s="60"/>
      <c r="EH777" s="60"/>
      <c r="EI777" s="60"/>
      <c r="EJ777" s="60"/>
      <c r="EK777" s="60"/>
      <c r="EL777" s="60"/>
      <c r="EM777" s="60"/>
      <c r="EN777" s="60"/>
      <c r="EO777" s="60"/>
      <c r="EP777" s="60"/>
      <c r="EQ777" s="60"/>
      <c r="ER777" s="60"/>
      <c r="ES777" s="60"/>
      <c r="ET777" s="60"/>
      <c r="EU777" s="60"/>
      <c r="EV777" s="60"/>
      <c r="EW777" s="60"/>
      <c r="EX777" s="60"/>
      <c r="EY777" s="60"/>
      <c r="EZ777" s="60"/>
      <c r="FA777" s="60"/>
      <c r="FB777" s="60"/>
      <c r="FC777" s="60"/>
      <c r="FD777" s="60"/>
      <c r="FE777" s="60"/>
      <c r="FF777" s="60"/>
      <c r="FG777" s="60"/>
      <c r="FH777" s="60"/>
      <c r="FI777" s="60"/>
      <c r="FJ777" s="60"/>
      <c r="FK777" s="60"/>
      <c r="FL777" s="60"/>
      <c r="FM777" s="60"/>
      <c r="FN777" s="60"/>
      <c r="FO777" s="60"/>
      <c r="FP777" s="60"/>
      <c r="FQ777" s="60"/>
      <c r="FR777" s="60"/>
      <c r="FS777" s="60"/>
      <c r="FT777" s="60"/>
      <c r="FU777" s="60"/>
      <c r="FV777" s="60"/>
      <c r="FW777" s="60"/>
      <c r="FX777" s="60"/>
      <c r="FY777" s="60"/>
      <c r="FZ777" s="60"/>
      <c r="GA777" s="60"/>
      <c r="GB777" s="60"/>
      <c r="GC777" s="60"/>
      <c r="GD777" s="60"/>
      <c r="GE777" s="60"/>
    </row>
    <row r="778" spans="1:187" ht="17.25" customHeight="1">
      <c r="A778" s="16"/>
      <c r="B778" s="59"/>
      <c r="C778" s="59"/>
      <c r="D778" s="59"/>
      <c r="E778" s="59"/>
      <c r="F778" s="59"/>
      <c r="G778" s="59"/>
      <c r="H778" s="58"/>
      <c r="I778" s="59"/>
      <c r="J778" s="59"/>
      <c r="K778" s="59"/>
      <c r="L778" s="59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60"/>
      <c r="BQ778" s="60"/>
      <c r="BR778" s="60"/>
      <c r="BS778" s="60"/>
      <c r="BT778" s="60"/>
      <c r="BU778" s="60"/>
      <c r="BV778" s="60"/>
      <c r="BW778" s="60"/>
      <c r="BX778" s="60"/>
      <c r="BY778" s="60"/>
      <c r="BZ778" s="60"/>
      <c r="CA778" s="60"/>
      <c r="CB778" s="60"/>
      <c r="CC778" s="60"/>
      <c r="CD778" s="60"/>
      <c r="CE778" s="60"/>
      <c r="CF778" s="60"/>
      <c r="CG778" s="60"/>
      <c r="CH778" s="60"/>
      <c r="CI778" s="60"/>
      <c r="CJ778" s="60"/>
      <c r="CK778" s="60"/>
      <c r="CL778" s="60"/>
      <c r="CM778" s="60"/>
      <c r="CN778" s="60"/>
      <c r="CO778" s="60"/>
      <c r="CP778" s="60"/>
      <c r="CQ778" s="60"/>
      <c r="CR778" s="60"/>
      <c r="CS778" s="60"/>
      <c r="CT778" s="60"/>
      <c r="CU778" s="60"/>
      <c r="CV778" s="60"/>
      <c r="CW778" s="60"/>
      <c r="CX778" s="60"/>
      <c r="CY778" s="60"/>
      <c r="CZ778" s="60"/>
      <c r="DA778" s="60"/>
      <c r="DB778" s="60"/>
      <c r="DC778" s="60"/>
      <c r="DD778" s="60"/>
      <c r="DE778" s="60"/>
      <c r="DF778" s="60"/>
      <c r="DG778" s="60"/>
      <c r="DH778" s="60"/>
      <c r="DI778" s="60"/>
      <c r="DJ778" s="60"/>
      <c r="DK778" s="60"/>
      <c r="DL778" s="60"/>
      <c r="DM778" s="60"/>
      <c r="DN778" s="60"/>
      <c r="DO778" s="60"/>
      <c r="DP778" s="60"/>
      <c r="DQ778" s="60"/>
      <c r="DR778" s="60"/>
      <c r="DS778" s="60"/>
      <c r="DT778" s="60"/>
      <c r="DU778" s="60"/>
      <c r="DV778" s="60"/>
      <c r="DW778" s="60"/>
      <c r="DX778" s="60"/>
      <c r="DY778" s="60"/>
      <c r="DZ778" s="60"/>
      <c r="EA778" s="60"/>
      <c r="EB778" s="60"/>
      <c r="EC778" s="60"/>
      <c r="ED778" s="60"/>
      <c r="EE778" s="60"/>
      <c r="EF778" s="60"/>
      <c r="EG778" s="60"/>
      <c r="EH778" s="60"/>
      <c r="EI778" s="60"/>
      <c r="EJ778" s="60"/>
      <c r="EK778" s="60"/>
      <c r="EL778" s="60"/>
      <c r="EM778" s="60"/>
      <c r="EN778" s="60"/>
      <c r="EO778" s="60"/>
      <c r="EP778" s="60"/>
      <c r="EQ778" s="60"/>
      <c r="ER778" s="60"/>
      <c r="ES778" s="60"/>
      <c r="ET778" s="60"/>
      <c r="EU778" s="60"/>
      <c r="EV778" s="60"/>
      <c r="EW778" s="60"/>
      <c r="EX778" s="60"/>
      <c r="EY778" s="60"/>
      <c r="EZ778" s="60"/>
      <c r="FA778" s="60"/>
      <c r="FB778" s="60"/>
      <c r="FC778" s="60"/>
      <c r="FD778" s="60"/>
      <c r="FE778" s="60"/>
      <c r="FF778" s="60"/>
      <c r="FG778" s="60"/>
      <c r="FH778" s="60"/>
      <c r="FI778" s="60"/>
      <c r="FJ778" s="60"/>
      <c r="FK778" s="60"/>
      <c r="FL778" s="60"/>
      <c r="FM778" s="60"/>
      <c r="FN778" s="60"/>
      <c r="FO778" s="60"/>
      <c r="FP778" s="60"/>
      <c r="FQ778" s="60"/>
      <c r="FR778" s="60"/>
      <c r="FS778" s="60"/>
      <c r="FT778" s="60"/>
      <c r="FU778" s="60"/>
      <c r="FV778" s="60"/>
      <c r="FW778" s="60"/>
      <c r="FX778" s="60"/>
      <c r="FY778" s="60"/>
      <c r="FZ778" s="60"/>
      <c r="GA778" s="60"/>
      <c r="GB778" s="60"/>
      <c r="GC778" s="60"/>
      <c r="GD778" s="60"/>
      <c r="GE778" s="60"/>
    </row>
    <row r="779" spans="1:187" ht="17.25" customHeight="1">
      <c r="A779" s="16"/>
      <c r="B779" s="59"/>
      <c r="C779" s="59"/>
      <c r="D779" s="59"/>
      <c r="E779" s="59"/>
      <c r="F779" s="59"/>
      <c r="G779" s="59"/>
      <c r="H779" s="58"/>
      <c r="I779" s="59"/>
      <c r="J779" s="59"/>
      <c r="K779" s="59"/>
      <c r="L779" s="59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0"/>
      <c r="BR779" s="60"/>
      <c r="BS779" s="60"/>
      <c r="BT779" s="60"/>
      <c r="BU779" s="60"/>
      <c r="BV779" s="60"/>
      <c r="BW779" s="60"/>
      <c r="BX779" s="60"/>
      <c r="BY779" s="60"/>
      <c r="BZ779" s="60"/>
      <c r="CA779" s="60"/>
      <c r="CB779" s="60"/>
      <c r="CC779" s="60"/>
      <c r="CD779" s="60"/>
      <c r="CE779" s="60"/>
      <c r="CF779" s="60"/>
      <c r="CG779" s="60"/>
      <c r="CH779" s="60"/>
      <c r="CI779" s="60"/>
      <c r="CJ779" s="60"/>
      <c r="CK779" s="60"/>
      <c r="CL779" s="60"/>
      <c r="CM779" s="60"/>
      <c r="CN779" s="60"/>
      <c r="CO779" s="60"/>
      <c r="CP779" s="60"/>
      <c r="CQ779" s="60"/>
      <c r="CR779" s="60"/>
      <c r="CS779" s="60"/>
      <c r="CT779" s="60"/>
      <c r="CU779" s="60"/>
      <c r="CV779" s="60"/>
      <c r="CW779" s="60"/>
      <c r="CX779" s="60"/>
      <c r="CY779" s="60"/>
      <c r="CZ779" s="60"/>
      <c r="DA779" s="60"/>
      <c r="DB779" s="60"/>
      <c r="DC779" s="60"/>
      <c r="DD779" s="60"/>
      <c r="DE779" s="60"/>
      <c r="DF779" s="60"/>
      <c r="DG779" s="60"/>
      <c r="DH779" s="60"/>
      <c r="DI779" s="60"/>
      <c r="DJ779" s="60"/>
      <c r="DK779" s="60"/>
      <c r="DL779" s="60"/>
      <c r="DM779" s="60"/>
      <c r="DN779" s="60"/>
      <c r="DO779" s="60"/>
      <c r="DP779" s="60"/>
      <c r="DQ779" s="60"/>
      <c r="DR779" s="60"/>
      <c r="DS779" s="60"/>
      <c r="DT779" s="60"/>
      <c r="DU779" s="60"/>
      <c r="DV779" s="60"/>
      <c r="DW779" s="60"/>
      <c r="DX779" s="60"/>
      <c r="DY779" s="60"/>
      <c r="DZ779" s="60"/>
      <c r="EA779" s="60"/>
      <c r="EB779" s="60"/>
      <c r="EC779" s="60"/>
      <c r="ED779" s="60"/>
      <c r="EE779" s="60"/>
      <c r="EF779" s="60"/>
      <c r="EG779" s="60"/>
      <c r="EH779" s="60"/>
      <c r="EI779" s="60"/>
      <c r="EJ779" s="60"/>
      <c r="EK779" s="60"/>
      <c r="EL779" s="60"/>
      <c r="EM779" s="60"/>
      <c r="EN779" s="60"/>
      <c r="EO779" s="60"/>
      <c r="EP779" s="60"/>
      <c r="EQ779" s="60"/>
      <c r="ER779" s="60"/>
      <c r="ES779" s="60"/>
      <c r="ET779" s="60"/>
      <c r="EU779" s="60"/>
      <c r="EV779" s="60"/>
      <c r="EW779" s="60"/>
      <c r="EX779" s="60"/>
      <c r="EY779" s="60"/>
      <c r="EZ779" s="60"/>
      <c r="FA779" s="60"/>
      <c r="FB779" s="60"/>
      <c r="FC779" s="60"/>
      <c r="FD779" s="60"/>
      <c r="FE779" s="60"/>
      <c r="FF779" s="60"/>
      <c r="FG779" s="60"/>
      <c r="FH779" s="60"/>
      <c r="FI779" s="60"/>
      <c r="FJ779" s="60"/>
      <c r="FK779" s="60"/>
      <c r="FL779" s="60"/>
      <c r="FM779" s="60"/>
      <c r="FN779" s="60"/>
      <c r="FO779" s="60"/>
      <c r="FP779" s="60"/>
      <c r="FQ779" s="60"/>
      <c r="FR779" s="60"/>
      <c r="FS779" s="60"/>
      <c r="FT779" s="60"/>
      <c r="FU779" s="60"/>
      <c r="FV779" s="60"/>
      <c r="FW779" s="60"/>
      <c r="FX779" s="60"/>
      <c r="FY779" s="60"/>
      <c r="FZ779" s="60"/>
      <c r="GA779" s="60"/>
      <c r="GB779" s="60"/>
      <c r="GC779" s="60"/>
      <c r="GD779" s="60"/>
      <c r="GE779" s="60"/>
    </row>
    <row r="780" spans="1:187" ht="17.25" customHeight="1">
      <c r="A780" s="16"/>
      <c r="B780" s="59"/>
      <c r="C780" s="59"/>
      <c r="D780" s="59"/>
      <c r="E780" s="59"/>
      <c r="F780" s="59"/>
      <c r="G780" s="59"/>
      <c r="H780" s="58"/>
      <c r="I780" s="59"/>
      <c r="J780" s="59"/>
      <c r="K780" s="59"/>
      <c r="L780" s="59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60"/>
      <c r="BS780" s="60"/>
      <c r="BT780" s="60"/>
      <c r="BU780" s="60"/>
      <c r="BV780" s="60"/>
      <c r="BW780" s="60"/>
      <c r="BX780" s="60"/>
      <c r="BY780" s="60"/>
      <c r="BZ780" s="60"/>
      <c r="CA780" s="60"/>
      <c r="CB780" s="60"/>
      <c r="CC780" s="60"/>
      <c r="CD780" s="60"/>
      <c r="CE780" s="60"/>
      <c r="CF780" s="60"/>
      <c r="CG780" s="60"/>
      <c r="CH780" s="60"/>
      <c r="CI780" s="60"/>
      <c r="CJ780" s="60"/>
      <c r="CK780" s="60"/>
      <c r="CL780" s="60"/>
      <c r="CM780" s="60"/>
      <c r="CN780" s="60"/>
      <c r="CO780" s="60"/>
      <c r="CP780" s="60"/>
      <c r="CQ780" s="60"/>
      <c r="CR780" s="60"/>
      <c r="CS780" s="60"/>
      <c r="CT780" s="60"/>
      <c r="CU780" s="60"/>
      <c r="CV780" s="60"/>
      <c r="CW780" s="60"/>
      <c r="CX780" s="60"/>
      <c r="CY780" s="60"/>
      <c r="CZ780" s="60"/>
      <c r="DA780" s="60"/>
      <c r="DB780" s="60"/>
      <c r="DC780" s="60"/>
      <c r="DD780" s="60"/>
      <c r="DE780" s="60"/>
      <c r="DF780" s="60"/>
      <c r="DG780" s="60"/>
      <c r="DH780" s="60"/>
      <c r="DI780" s="60"/>
      <c r="DJ780" s="60"/>
      <c r="DK780" s="60"/>
      <c r="DL780" s="60"/>
      <c r="DM780" s="60"/>
      <c r="DN780" s="60"/>
      <c r="DO780" s="60"/>
      <c r="DP780" s="60"/>
      <c r="DQ780" s="60"/>
      <c r="DR780" s="60"/>
      <c r="DS780" s="60"/>
      <c r="DT780" s="60"/>
      <c r="DU780" s="60"/>
      <c r="DV780" s="60"/>
      <c r="DW780" s="60"/>
      <c r="DX780" s="60"/>
      <c r="DY780" s="60"/>
      <c r="DZ780" s="60"/>
      <c r="EA780" s="60"/>
      <c r="EB780" s="60"/>
      <c r="EC780" s="60"/>
      <c r="ED780" s="60"/>
      <c r="EE780" s="60"/>
      <c r="EF780" s="60"/>
      <c r="EG780" s="60"/>
      <c r="EH780" s="60"/>
      <c r="EI780" s="60"/>
      <c r="EJ780" s="60"/>
      <c r="EK780" s="60"/>
      <c r="EL780" s="60"/>
      <c r="EM780" s="60"/>
      <c r="EN780" s="60"/>
      <c r="EO780" s="60"/>
      <c r="EP780" s="60"/>
      <c r="EQ780" s="60"/>
      <c r="ER780" s="60"/>
      <c r="ES780" s="60"/>
      <c r="ET780" s="60"/>
      <c r="EU780" s="60"/>
      <c r="EV780" s="60"/>
      <c r="EW780" s="60"/>
      <c r="EX780" s="60"/>
      <c r="EY780" s="60"/>
      <c r="EZ780" s="60"/>
      <c r="FA780" s="60"/>
      <c r="FB780" s="60"/>
      <c r="FC780" s="60"/>
      <c r="FD780" s="60"/>
      <c r="FE780" s="60"/>
      <c r="FF780" s="60"/>
      <c r="FG780" s="60"/>
      <c r="FH780" s="60"/>
      <c r="FI780" s="60"/>
      <c r="FJ780" s="60"/>
      <c r="FK780" s="60"/>
      <c r="FL780" s="60"/>
      <c r="FM780" s="60"/>
      <c r="FN780" s="60"/>
      <c r="FO780" s="60"/>
      <c r="FP780" s="60"/>
      <c r="FQ780" s="60"/>
      <c r="FR780" s="60"/>
      <c r="FS780" s="60"/>
      <c r="FT780" s="60"/>
      <c r="FU780" s="60"/>
      <c r="FV780" s="60"/>
      <c r="FW780" s="60"/>
      <c r="FX780" s="60"/>
      <c r="FY780" s="60"/>
      <c r="FZ780" s="60"/>
      <c r="GA780" s="60"/>
      <c r="GB780" s="60"/>
      <c r="GC780" s="60"/>
      <c r="GD780" s="60"/>
      <c r="GE780" s="60"/>
    </row>
    <row r="781" spans="1:187" ht="17.25" customHeight="1">
      <c r="A781" s="16"/>
      <c r="B781" s="59"/>
      <c r="C781" s="59"/>
      <c r="D781" s="59"/>
      <c r="E781" s="59"/>
      <c r="F781" s="59"/>
      <c r="G781" s="59"/>
      <c r="H781" s="58"/>
      <c r="I781" s="59"/>
      <c r="J781" s="59"/>
      <c r="K781" s="59"/>
      <c r="L781" s="59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60"/>
      <c r="BS781" s="60"/>
      <c r="BT781" s="60"/>
      <c r="BU781" s="60"/>
      <c r="BV781" s="60"/>
      <c r="BW781" s="60"/>
      <c r="BX781" s="60"/>
      <c r="BY781" s="60"/>
      <c r="BZ781" s="60"/>
      <c r="CA781" s="60"/>
      <c r="CB781" s="60"/>
      <c r="CC781" s="60"/>
      <c r="CD781" s="60"/>
      <c r="CE781" s="60"/>
      <c r="CF781" s="60"/>
      <c r="CG781" s="60"/>
      <c r="CH781" s="60"/>
      <c r="CI781" s="60"/>
      <c r="CJ781" s="60"/>
      <c r="CK781" s="60"/>
      <c r="CL781" s="60"/>
      <c r="CM781" s="60"/>
      <c r="CN781" s="60"/>
      <c r="CO781" s="60"/>
      <c r="CP781" s="60"/>
      <c r="CQ781" s="60"/>
      <c r="CR781" s="60"/>
      <c r="CS781" s="60"/>
      <c r="CT781" s="60"/>
      <c r="CU781" s="60"/>
      <c r="CV781" s="60"/>
      <c r="CW781" s="60"/>
      <c r="CX781" s="60"/>
      <c r="CY781" s="60"/>
      <c r="CZ781" s="60"/>
      <c r="DA781" s="60"/>
      <c r="DB781" s="60"/>
      <c r="DC781" s="60"/>
      <c r="DD781" s="60"/>
      <c r="DE781" s="60"/>
      <c r="DF781" s="60"/>
      <c r="DG781" s="60"/>
      <c r="DH781" s="60"/>
      <c r="DI781" s="60"/>
      <c r="DJ781" s="60"/>
      <c r="DK781" s="60"/>
      <c r="DL781" s="60"/>
      <c r="DM781" s="60"/>
      <c r="DN781" s="60"/>
      <c r="DO781" s="60"/>
      <c r="DP781" s="60"/>
      <c r="DQ781" s="60"/>
      <c r="DR781" s="60"/>
      <c r="DS781" s="60"/>
      <c r="DT781" s="60"/>
      <c r="DU781" s="60"/>
      <c r="DV781" s="60"/>
      <c r="DW781" s="60"/>
      <c r="DX781" s="60"/>
      <c r="DY781" s="60"/>
      <c r="DZ781" s="60"/>
      <c r="EA781" s="60"/>
      <c r="EB781" s="60"/>
      <c r="EC781" s="60"/>
      <c r="ED781" s="60"/>
      <c r="EE781" s="60"/>
      <c r="EF781" s="60"/>
      <c r="EG781" s="60"/>
      <c r="EH781" s="60"/>
      <c r="EI781" s="60"/>
      <c r="EJ781" s="60"/>
      <c r="EK781" s="60"/>
      <c r="EL781" s="60"/>
      <c r="EM781" s="60"/>
      <c r="EN781" s="60"/>
      <c r="EO781" s="60"/>
      <c r="EP781" s="60"/>
      <c r="EQ781" s="60"/>
      <c r="ER781" s="60"/>
      <c r="ES781" s="60"/>
      <c r="ET781" s="60"/>
      <c r="EU781" s="60"/>
      <c r="EV781" s="60"/>
      <c r="EW781" s="60"/>
      <c r="EX781" s="60"/>
      <c r="EY781" s="60"/>
      <c r="EZ781" s="60"/>
      <c r="FA781" s="60"/>
      <c r="FB781" s="60"/>
      <c r="FC781" s="60"/>
      <c r="FD781" s="60"/>
      <c r="FE781" s="60"/>
      <c r="FF781" s="60"/>
      <c r="FG781" s="60"/>
      <c r="FH781" s="60"/>
      <c r="FI781" s="60"/>
      <c r="FJ781" s="60"/>
      <c r="FK781" s="60"/>
      <c r="FL781" s="60"/>
      <c r="FM781" s="60"/>
      <c r="FN781" s="60"/>
      <c r="FO781" s="60"/>
      <c r="FP781" s="60"/>
      <c r="FQ781" s="60"/>
      <c r="FR781" s="60"/>
      <c r="FS781" s="60"/>
      <c r="FT781" s="60"/>
      <c r="FU781" s="60"/>
      <c r="FV781" s="60"/>
      <c r="FW781" s="60"/>
      <c r="FX781" s="60"/>
      <c r="FY781" s="60"/>
      <c r="FZ781" s="60"/>
      <c r="GA781" s="60"/>
      <c r="GB781" s="60"/>
      <c r="GC781" s="60"/>
      <c r="GD781" s="60"/>
      <c r="GE781" s="60"/>
    </row>
    <row r="782" spans="1:187" ht="17.25" customHeight="1">
      <c r="A782" s="16"/>
      <c r="B782" s="59"/>
      <c r="C782" s="59"/>
      <c r="D782" s="59"/>
      <c r="E782" s="59"/>
      <c r="F782" s="59"/>
      <c r="G782" s="59"/>
      <c r="H782" s="58"/>
      <c r="I782" s="59"/>
      <c r="J782" s="59"/>
      <c r="K782" s="59"/>
      <c r="L782" s="59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60"/>
      <c r="BS782" s="60"/>
      <c r="BT782" s="60"/>
      <c r="BU782" s="60"/>
      <c r="BV782" s="60"/>
      <c r="BW782" s="60"/>
      <c r="BX782" s="60"/>
      <c r="BY782" s="60"/>
      <c r="BZ782" s="60"/>
      <c r="CA782" s="60"/>
      <c r="CB782" s="60"/>
      <c r="CC782" s="60"/>
      <c r="CD782" s="60"/>
      <c r="CE782" s="60"/>
      <c r="CF782" s="60"/>
      <c r="CG782" s="60"/>
      <c r="CH782" s="60"/>
      <c r="CI782" s="60"/>
      <c r="CJ782" s="60"/>
      <c r="CK782" s="60"/>
      <c r="CL782" s="60"/>
      <c r="CM782" s="60"/>
      <c r="CN782" s="60"/>
      <c r="CO782" s="60"/>
      <c r="CP782" s="60"/>
      <c r="CQ782" s="60"/>
      <c r="CR782" s="60"/>
      <c r="CS782" s="60"/>
      <c r="CT782" s="60"/>
      <c r="CU782" s="60"/>
      <c r="CV782" s="60"/>
      <c r="CW782" s="60"/>
      <c r="CX782" s="60"/>
      <c r="CY782" s="60"/>
      <c r="CZ782" s="60"/>
      <c r="DA782" s="60"/>
      <c r="DB782" s="60"/>
      <c r="DC782" s="60"/>
      <c r="DD782" s="60"/>
      <c r="DE782" s="60"/>
      <c r="DF782" s="60"/>
      <c r="DG782" s="60"/>
      <c r="DH782" s="60"/>
      <c r="DI782" s="60"/>
      <c r="DJ782" s="60"/>
      <c r="DK782" s="60"/>
      <c r="DL782" s="60"/>
      <c r="DM782" s="60"/>
      <c r="DN782" s="60"/>
      <c r="DO782" s="60"/>
      <c r="DP782" s="60"/>
      <c r="DQ782" s="60"/>
      <c r="DR782" s="60"/>
      <c r="DS782" s="60"/>
      <c r="DT782" s="60"/>
      <c r="DU782" s="60"/>
      <c r="DV782" s="60"/>
      <c r="DW782" s="60"/>
      <c r="DX782" s="60"/>
      <c r="DY782" s="60"/>
      <c r="DZ782" s="60"/>
      <c r="EA782" s="60"/>
      <c r="EB782" s="60"/>
      <c r="EC782" s="60"/>
      <c r="ED782" s="60"/>
      <c r="EE782" s="60"/>
      <c r="EF782" s="60"/>
      <c r="EG782" s="60"/>
      <c r="EH782" s="60"/>
      <c r="EI782" s="60"/>
      <c r="EJ782" s="60"/>
      <c r="EK782" s="60"/>
      <c r="EL782" s="60"/>
      <c r="EM782" s="60"/>
      <c r="EN782" s="60"/>
      <c r="EO782" s="60"/>
      <c r="EP782" s="60"/>
      <c r="EQ782" s="60"/>
      <c r="ER782" s="60"/>
      <c r="ES782" s="60"/>
      <c r="ET782" s="60"/>
      <c r="EU782" s="60"/>
      <c r="EV782" s="60"/>
      <c r="EW782" s="60"/>
      <c r="EX782" s="60"/>
      <c r="EY782" s="60"/>
      <c r="EZ782" s="60"/>
      <c r="FA782" s="60"/>
      <c r="FB782" s="60"/>
      <c r="FC782" s="60"/>
      <c r="FD782" s="60"/>
      <c r="FE782" s="60"/>
      <c r="FF782" s="60"/>
      <c r="FG782" s="60"/>
      <c r="FH782" s="60"/>
      <c r="FI782" s="60"/>
      <c r="FJ782" s="60"/>
      <c r="FK782" s="60"/>
      <c r="FL782" s="60"/>
      <c r="FM782" s="60"/>
      <c r="FN782" s="60"/>
      <c r="FO782" s="60"/>
      <c r="FP782" s="60"/>
      <c r="FQ782" s="60"/>
      <c r="FR782" s="60"/>
      <c r="FS782" s="60"/>
      <c r="FT782" s="60"/>
      <c r="FU782" s="60"/>
      <c r="FV782" s="60"/>
      <c r="FW782" s="60"/>
      <c r="FX782" s="60"/>
      <c r="FY782" s="60"/>
      <c r="FZ782" s="60"/>
      <c r="GA782" s="60"/>
      <c r="GB782" s="60"/>
      <c r="GC782" s="60"/>
      <c r="GD782" s="60"/>
      <c r="GE782" s="60"/>
    </row>
    <row r="783" spans="1:187" ht="17.25" customHeight="1">
      <c r="A783" s="16"/>
      <c r="B783" s="59"/>
      <c r="C783" s="59"/>
      <c r="D783" s="59"/>
      <c r="E783" s="59"/>
      <c r="F783" s="59"/>
      <c r="G783" s="59"/>
      <c r="H783" s="58"/>
      <c r="I783" s="59"/>
      <c r="J783" s="59"/>
      <c r="K783" s="59"/>
      <c r="L783" s="59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0"/>
      <c r="BR783" s="60"/>
      <c r="BS783" s="60"/>
      <c r="BT783" s="60"/>
      <c r="BU783" s="60"/>
      <c r="BV783" s="60"/>
      <c r="BW783" s="60"/>
      <c r="BX783" s="60"/>
      <c r="BY783" s="60"/>
      <c r="BZ783" s="60"/>
      <c r="CA783" s="60"/>
      <c r="CB783" s="60"/>
      <c r="CC783" s="60"/>
      <c r="CD783" s="60"/>
      <c r="CE783" s="60"/>
      <c r="CF783" s="60"/>
      <c r="CG783" s="60"/>
      <c r="CH783" s="60"/>
      <c r="CI783" s="60"/>
      <c r="CJ783" s="60"/>
      <c r="CK783" s="60"/>
      <c r="CL783" s="60"/>
      <c r="CM783" s="60"/>
      <c r="CN783" s="60"/>
      <c r="CO783" s="60"/>
      <c r="CP783" s="60"/>
      <c r="CQ783" s="60"/>
      <c r="CR783" s="60"/>
      <c r="CS783" s="60"/>
      <c r="CT783" s="60"/>
      <c r="CU783" s="60"/>
      <c r="CV783" s="60"/>
      <c r="CW783" s="60"/>
      <c r="CX783" s="60"/>
      <c r="CY783" s="60"/>
      <c r="CZ783" s="60"/>
      <c r="DA783" s="60"/>
      <c r="DB783" s="60"/>
      <c r="DC783" s="60"/>
      <c r="DD783" s="60"/>
      <c r="DE783" s="60"/>
      <c r="DF783" s="60"/>
      <c r="DG783" s="60"/>
      <c r="DH783" s="60"/>
      <c r="DI783" s="60"/>
      <c r="DJ783" s="60"/>
      <c r="DK783" s="60"/>
      <c r="DL783" s="60"/>
      <c r="DM783" s="60"/>
      <c r="DN783" s="60"/>
      <c r="DO783" s="60"/>
      <c r="DP783" s="60"/>
      <c r="DQ783" s="60"/>
      <c r="DR783" s="60"/>
      <c r="DS783" s="60"/>
      <c r="DT783" s="60"/>
      <c r="DU783" s="60"/>
      <c r="DV783" s="60"/>
      <c r="DW783" s="60"/>
      <c r="DX783" s="60"/>
      <c r="DY783" s="60"/>
      <c r="DZ783" s="60"/>
      <c r="EA783" s="60"/>
      <c r="EB783" s="60"/>
      <c r="EC783" s="60"/>
      <c r="ED783" s="60"/>
      <c r="EE783" s="60"/>
      <c r="EF783" s="60"/>
      <c r="EG783" s="60"/>
      <c r="EH783" s="60"/>
      <c r="EI783" s="60"/>
      <c r="EJ783" s="60"/>
      <c r="EK783" s="60"/>
      <c r="EL783" s="60"/>
      <c r="EM783" s="60"/>
      <c r="EN783" s="60"/>
      <c r="EO783" s="60"/>
      <c r="EP783" s="60"/>
      <c r="EQ783" s="60"/>
      <c r="ER783" s="60"/>
      <c r="ES783" s="60"/>
      <c r="ET783" s="60"/>
      <c r="EU783" s="60"/>
      <c r="EV783" s="60"/>
      <c r="EW783" s="60"/>
      <c r="EX783" s="60"/>
      <c r="EY783" s="60"/>
      <c r="EZ783" s="60"/>
      <c r="FA783" s="60"/>
      <c r="FB783" s="60"/>
      <c r="FC783" s="60"/>
      <c r="FD783" s="60"/>
      <c r="FE783" s="60"/>
      <c r="FF783" s="60"/>
      <c r="FG783" s="60"/>
      <c r="FH783" s="60"/>
      <c r="FI783" s="60"/>
      <c r="FJ783" s="60"/>
      <c r="FK783" s="60"/>
      <c r="FL783" s="60"/>
      <c r="FM783" s="60"/>
      <c r="FN783" s="60"/>
      <c r="FO783" s="60"/>
      <c r="FP783" s="60"/>
      <c r="FQ783" s="60"/>
      <c r="FR783" s="60"/>
      <c r="FS783" s="60"/>
      <c r="FT783" s="60"/>
      <c r="FU783" s="60"/>
      <c r="FV783" s="60"/>
      <c r="FW783" s="60"/>
      <c r="FX783" s="60"/>
      <c r="FY783" s="60"/>
      <c r="FZ783" s="60"/>
      <c r="GA783" s="60"/>
      <c r="GB783" s="60"/>
      <c r="GC783" s="60"/>
      <c r="GD783" s="60"/>
      <c r="GE783" s="60"/>
    </row>
    <row r="784" spans="1:187" ht="17.25" customHeight="1">
      <c r="A784" s="16"/>
      <c r="B784" s="59"/>
      <c r="C784" s="59"/>
      <c r="D784" s="59"/>
      <c r="E784" s="59"/>
      <c r="F784" s="59"/>
      <c r="G784" s="59"/>
      <c r="H784" s="58"/>
      <c r="I784" s="59"/>
      <c r="J784" s="59"/>
      <c r="K784" s="59"/>
      <c r="L784" s="59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0"/>
      <c r="BR784" s="60"/>
      <c r="BS784" s="60"/>
      <c r="BT784" s="60"/>
      <c r="BU784" s="60"/>
      <c r="BV784" s="60"/>
      <c r="BW784" s="60"/>
      <c r="BX784" s="60"/>
      <c r="BY784" s="60"/>
      <c r="BZ784" s="60"/>
      <c r="CA784" s="60"/>
      <c r="CB784" s="60"/>
      <c r="CC784" s="60"/>
      <c r="CD784" s="60"/>
      <c r="CE784" s="60"/>
      <c r="CF784" s="60"/>
      <c r="CG784" s="60"/>
      <c r="CH784" s="60"/>
      <c r="CI784" s="60"/>
      <c r="CJ784" s="60"/>
      <c r="CK784" s="60"/>
      <c r="CL784" s="60"/>
      <c r="CM784" s="60"/>
      <c r="CN784" s="60"/>
      <c r="CO784" s="60"/>
      <c r="CP784" s="60"/>
      <c r="CQ784" s="60"/>
      <c r="CR784" s="60"/>
      <c r="CS784" s="60"/>
      <c r="CT784" s="60"/>
      <c r="CU784" s="60"/>
      <c r="CV784" s="60"/>
      <c r="CW784" s="60"/>
      <c r="CX784" s="60"/>
      <c r="CY784" s="60"/>
      <c r="CZ784" s="60"/>
      <c r="DA784" s="60"/>
      <c r="DB784" s="60"/>
      <c r="DC784" s="60"/>
      <c r="DD784" s="60"/>
      <c r="DE784" s="60"/>
      <c r="DF784" s="60"/>
      <c r="DG784" s="60"/>
      <c r="DH784" s="60"/>
      <c r="DI784" s="60"/>
      <c r="DJ784" s="60"/>
      <c r="DK784" s="60"/>
      <c r="DL784" s="60"/>
      <c r="DM784" s="60"/>
      <c r="DN784" s="60"/>
      <c r="DO784" s="60"/>
      <c r="DP784" s="60"/>
      <c r="DQ784" s="60"/>
      <c r="DR784" s="60"/>
      <c r="DS784" s="60"/>
      <c r="DT784" s="60"/>
      <c r="DU784" s="60"/>
      <c r="DV784" s="60"/>
      <c r="DW784" s="60"/>
      <c r="DX784" s="60"/>
      <c r="DY784" s="60"/>
      <c r="DZ784" s="60"/>
      <c r="EA784" s="60"/>
      <c r="EB784" s="60"/>
      <c r="EC784" s="60"/>
      <c r="ED784" s="60"/>
      <c r="EE784" s="60"/>
      <c r="EF784" s="60"/>
      <c r="EG784" s="60"/>
      <c r="EH784" s="60"/>
      <c r="EI784" s="60"/>
      <c r="EJ784" s="60"/>
      <c r="EK784" s="60"/>
      <c r="EL784" s="60"/>
      <c r="EM784" s="60"/>
      <c r="EN784" s="60"/>
      <c r="EO784" s="60"/>
      <c r="EP784" s="60"/>
      <c r="EQ784" s="60"/>
      <c r="ER784" s="60"/>
      <c r="ES784" s="60"/>
      <c r="ET784" s="60"/>
      <c r="EU784" s="60"/>
      <c r="EV784" s="60"/>
      <c r="EW784" s="60"/>
      <c r="EX784" s="60"/>
      <c r="EY784" s="60"/>
      <c r="EZ784" s="60"/>
      <c r="FA784" s="60"/>
      <c r="FB784" s="60"/>
      <c r="FC784" s="60"/>
      <c r="FD784" s="60"/>
      <c r="FE784" s="60"/>
      <c r="FF784" s="60"/>
      <c r="FG784" s="60"/>
      <c r="FH784" s="60"/>
      <c r="FI784" s="60"/>
      <c r="FJ784" s="60"/>
      <c r="FK784" s="60"/>
      <c r="FL784" s="60"/>
      <c r="FM784" s="60"/>
      <c r="FN784" s="60"/>
      <c r="FO784" s="60"/>
      <c r="FP784" s="60"/>
      <c r="FQ784" s="60"/>
      <c r="FR784" s="60"/>
      <c r="FS784" s="60"/>
      <c r="FT784" s="60"/>
      <c r="FU784" s="60"/>
      <c r="FV784" s="60"/>
      <c r="FW784" s="60"/>
      <c r="FX784" s="60"/>
      <c r="FY784" s="60"/>
      <c r="FZ784" s="60"/>
      <c r="GA784" s="60"/>
      <c r="GB784" s="60"/>
      <c r="GC784" s="60"/>
      <c r="GD784" s="60"/>
      <c r="GE784" s="60"/>
    </row>
    <row r="785" spans="1:187" ht="17.25" customHeight="1">
      <c r="A785" s="16"/>
      <c r="B785" s="59"/>
      <c r="C785" s="59"/>
      <c r="D785" s="59"/>
      <c r="E785" s="59"/>
      <c r="F785" s="59"/>
      <c r="G785" s="59"/>
      <c r="H785" s="58"/>
      <c r="I785" s="59"/>
      <c r="J785" s="59"/>
      <c r="K785" s="59"/>
      <c r="L785" s="59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0"/>
      <c r="BR785" s="60"/>
      <c r="BS785" s="60"/>
      <c r="BT785" s="60"/>
      <c r="BU785" s="60"/>
      <c r="BV785" s="60"/>
      <c r="BW785" s="60"/>
      <c r="BX785" s="60"/>
      <c r="BY785" s="60"/>
      <c r="BZ785" s="60"/>
      <c r="CA785" s="60"/>
      <c r="CB785" s="60"/>
      <c r="CC785" s="60"/>
      <c r="CD785" s="60"/>
      <c r="CE785" s="60"/>
      <c r="CF785" s="60"/>
      <c r="CG785" s="60"/>
      <c r="CH785" s="60"/>
      <c r="CI785" s="60"/>
      <c r="CJ785" s="60"/>
      <c r="CK785" s="60"/>
      <c r="CL785" s="60"/>
      <c r="CM785" s="60"/>
      <c r="CN785" s="60"/>
      <c r="CO785" s="60"/>
      <c r="CP785" s="60"/>
      <c r="CQ785" s="60"/>
      <c r="CR785" s="60"/>
      <c r="CS785" s="60"/>
      <c r="CT785" s="60"/>
      <c r="CU785" s="60"/>
      <c r="CV785" s="60"/>
      <c r="CW785" s="60"/>
      <c r="CX785" s="60"/>
      <c r="CY785" s="60"/>
      <c r="CZ785" s="60"/>
      <c r="DA785" s="60"/>
      <c r="DB785" s="60"/>
      <c r="DC785" s="60"/>
      <c r="DD785" s="60"/>
      <c r="DE785" s="60"/>
      <c r="DF785" s="60"/>
      <c r="DG785" s="60"/>
      <c r="DH785" s="60"/>
      <c r="DI785" s="60"/>
      <c r="DJ785" s="60"/>
      <c r="DK785" s="60"/>
      <c r="DL785" s="60"/>
      <c r="DM785" s="60"/>
      <c r="DN785" s="60"/>
      <c r="DO785" s="60"/>
      <c r="DP785" s="60"/>
      <c r="DQ785" s="60"/>
      <c r="DR785" s="60"/>
      <c r="DS785" s="60"/>
      <c r="DT785" s="60"/>
      <c r="DU785" s="60"/>
      <c r="DV785" s="60"/>
      <c r="DW785" s="60"/>
      <c r="DX785" s="60"/>
      <c r="DY785" s="60"/>
      <c r="DZ785" s="60"/>
      <c r="EA785" s="60"/>
      <c r="EB785" s="60"/>
      <c r="EC785" s="60"/>
      <c r="ED785" s="60"/>
      <c r="EE785" s="60"/>
      <c r="EF785" s="60"/>
      <c r="EG785" s="60"/>
      <c r="EH785" s="60"/>
      <c r="EI785" s="60"/>
      <c r="EJ785" s="60"/>
      <c r="EK785" s="60"/>
      <c r="EL785" s="60"/>
      <c r="EM785" s="60"/>
      <c r="EN785" s="60"/>
      <c r="EO785" s="60"/>
      <c r="EP785" s="60"/>
      <c r="EQ785" s="60"/>
      <c r="ER785" s="60"/>
      <c r="ES785" s="60"/>
      <c r="ET785" s="60"/>
      <c r="EU785" s="60"/>
      <c r="EV785" s="60"/>
      <c r="EW785" s="60"/>
      <c r="EX785" s="60"/>
      <c r="EY785" s="60"/>
      <c r="EZ785" s="60"/>
      <c r="FA785" s="60"/>
      <c r="FB785" s="60"/>
      <c r="FC785" s="60"/>
      <c r="FD785" s="60"/>
      <c r="FE785" s="60"/>
      <c r="FF785" s="60"/>
      <c r="FG785" s="60"/>
      <c r="FH785" s="60"/>
      <c r="FI785" s="60"/>
      <c r="FJ785" s="60"/>
      <c r="FK785" s="60"/>
      <c r="FL785" s="60"/>
      <c r="FM785" s="60"/>
      <c r="FN785" s="60"/>
      <c r="FO785" s="60"/>
      <c r="FP785" s="60"/>
      <c r="FQ785" s="60"/>
      <c r="FR785" s="60"/>
      <c r="FS785" s="60"/>
      <c r="FT785" s="60"/>
      <c r="FU785" s="60"/>
      <c r="FV785" s="60"/>
      <c r="FW785" s="60"/>
      <c r="FX785" s="60"/>
      <c r="FY785" s="60"/>
      <c r="FZ785" s="60"/>
      <c r="GA785" s="60"/>
      <c r="GB785" s="60"/>
      <c r="GC785" s="60"/>
      <c r="GD785" s="60"/>
      <c r="GE785" s="60"/>
    </row>
    <row r="786" spans="1:187" ht="17.25" customHeight="1">
      <c r="A786" s="16"/>
      <c r="B786" s="59"/>
      <c r="C786" s="59"/>
      <c r="D786" s="59"/>
      <c r="E786" s="59"/>
      <c r="F786" s="59"/>
      <c r="G786" s="59"/>
      <c r="H786" s="58"/>
      <c r="I786" s="59"/>
      <c r="J786" s="59"/>
      <c r="K786" s="59"/>
      <c r="L786" s="59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60"/>
      <c r="BS786" s="60"/>
      <c r="BT786" s="60"/>
      <c r="BU786" s="60"/>
      <c r="BV786" s="60"/>
      <c r="BW786" s="60"/>
      <c r="BX786" s="60"/>
      <c r="BY786" s="60"/>
      <c r="BZ786" s="60"/>
      <c r="CA786" s="60"/>
      <c r="CB786" s="60"/>
      <c r="CC786" s="60"/>
      <c r="CD786" s="60"/>
      <c r="CE786" s="60"/>
      <c r="CF786" s="60"/>
      <c r="CG786" s="60"/>
      <c r="CH786" s="60"/>
      <c r="CI786" s="60"/>
      <c r="CJ786" s="60"/>
      <c r="CK786" s="60"/>
      <c r="CL786" s="60"/>
      <c r="CM786" s="60"/>
      <c r="CN786" s="60"/>
      <c r="CO786" s="60"/>
      <c r="CP786" s="60"/>
      <c r="CQ786" s="60"/>
      <c r="CR786" s="60"/>
      <c r="CS786" s="60"/>
      <c r="CT786" s="60"/>
      <c r="CU786" s="60"/>
      <c r="CV786" s="60"/>
      <c r="CW786" s="60"/>
      <c r="CX786" s="60"/>
      <c r="CY786" s="60"/>
      <c r="CZ786" s="60"/>
      <c r="DA786" s="60"/>
      <c r="DB786" s="60"/>
      <c r="DC786" s="60"/>
      <c r="DD786" s="60"/>
      <c r="DE786" s="60"/>
      <c r="DF786" s="60"/>
      <c r="DG786" s="60"/>
      <c r="DH786" s="60"/>
      <c r="DI786" s="60"/>
      <c r="DJ786" s="60"/>
      <c r="DK786" s="60"/>
      <c r="DL786" s="60"/>
      <c r="DM786" s="60"/>
      <c r="DN786" s="60"/>
      <c r="DO786" s="60"/>
      <c r="DP786" s="60"/>
      <c r="DQ786" s="60"/>
      <c r="DR786" s="60"/>
      <c r="DS786" s="60"/>
      <c r="DT786" s="60"/>
      <c r="DU786" s="60"/>
      <c r="DV786" s="60"/>
      <c r="DW786" s="60"/>
      <c r="DX786" s="60"/>
      <c r="DY786" s="60"/>
      <c r="DZ786" s="60"/>
      <c r="EA786" s="60"/>
      <c r="EB786" s="60"/>
      <c r="EC786" s="60"/>
      <c r="ED786" s="60"/>
      <c r="EE786" s="60"/>
      <c r="EF786" s="60"/>
      <c r="EG786" s="60"/>
      <c r="EH786" s="60"/>
      <c r="EI786" s="60"/>
      <c r="EJ786" s="60"/>
      <c r="EK786" s="60"/>
      <c r="EL786" s="60"/>
      <c r="EM786" s="60"/>
      <c r="EN786" s="60"/>
      <c r="EO786" s="60"/>
      <c r="EP786" s="60"/>
      <c r="EQ786" s="60"/>
      <c r="ER786" s="60"/>
      <c r="ES786" s="60"/>
      <c r="ET786" s="60"/>
      <c r="EU786" s="60"/>
      <c r="EV786" s="60"/>
      <c r="EW786" s="60"/>
      <c r="EX786" s="60"/>
      <c r="EY786" s="60"/>
      <c r="EZ786" s="60"/>
      <c r="FA786" s="60"/>
      <c r="FB786" s="60"/>
      <c r="FC786" s="60"/>
      <c r="FD786" s="60"/>
      <c r="FE786" s="60"/>
      <c r="FF786" s="60"/>
      <c r="FG786" s="60"/>
      <c r="FH786" s="60"/>
      <c r="FI786" s="60"/>
      <c r="FJ786" s="60"/>
      <c r="FK786" s="60"/>
      <c r="FL786" s="60"/>
      <c r="FM786" s="60"/>
      <c r="FN786" s="60"/>
      <c r="FO786" s="60"/>
      <c r="FP786" s="60"/>
      <c r="FQ786" s="60"/>
      <c r="FR786" s="60"/>
      <c r="FS786" s="60"/>
      <c r="FT786" s="60"/>
      <c r="FU786" s="60"/>
      <c r="FV786" s="60"/>
      <c r="FW786" s="60"/>
      <c r="FX786" s="60"/>
      <c r="FY786" s="60"/>
      <c r="FZ786" s="60"/>
      <c r="GA786" s="60"/>
      <c r="GB786" s="60"/>
      <c r="GC786" s="60"/>
      <c r="GD786" s="60"/>
      <c r="GE786" s="60"/>
    </row>
    <row r="787" spans="1:187" ht="17.25" customHeight="1">
      <c r="A787" s="16"/>
      <c r="B787" s="59"/>
      <c r="C787" s="59"/>
      <c r="D787" s="59"/>
      <c r="E787" s="59"/>
      <c r="F787" s="59"/>
      <c r="G787" s="59"/>
      <c r="H787" s="58"/>
      <c r="I787" s="59"/>
      <c r="J787" s="59"/>
      <c r="K787" s="59"/>
      <c r="L787" s="59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60"/>
      <c r="BS787" s="60"/>
      <c r="BT787" s="60"/>
      <c r="BU787" s="60"/>
      <c r="BV787" s="60"/>
      <c r="BW787" s="60"/>
      <c r="BX787" s="60"/>
      <c r="BY787" s="60"/>
      <c r="BZ787" s="60"/>
      <c r="CA787" s="60"/>
      <c r="CB787" s="60"/>
      <c r="CC787" s="60"/>
      <c r="CD787" s="60"/>
      <c r="CE787" s="60"/>
      <c r="CF787" s="60"/>
      <c r="CG787" s="60"/>
      <c r="CH787" s="60"/>
      <c r="CI787" s="60"/>
      <c r="CJ787" s="60"/>
      <c r="CK787" s="60"/>
      <c r="CL787" s="60"/>
      <c r="CM787" s="60"/>
      <c r="CN787" s="60"/>
      <c r="CO787" s="60"/>
      <c r="CP787" s="60"/>
      <c r="CQ787" s="60"/>
      <c r="CR787" s="60"/>
      <c r="CS787" s="60"/>
      <c r="CT787" s="60"/>
      <c r="CU787" s="60"/>
      <c r="CV787" s="60"/>
      <c r="CW787" s="60"/>
      <c r="CX787" s="60"/>
      <c r="CY787" s="60"/>
      <c r="CZ787" s="60"/>
      <c r="DA787" s="60"/>
      <c r="DB787" s="60"/>
      <c r="DC787" s="60"/>
      <c r="DD787" s="60"/>
      <c r="DE787" s="60"/>
      <c r="DF787" s="60"/>
      <c r="DG787" s="60"/>
      <c r="DH787" s="60"/>
      <c r="DI787" s="60"/>
      <c r="DJ787" s="60"/>
      <c r="DK787" s="60"/>
      <c r="DL787" s="60"/>
      <c r="DM787" s="60"/>
      <c r="DN787" s="60"/>
      <c r="DO787" s="60"/>
      <c r="DP787" s="60"/>
      <c r="DQ787" s="60"/>
      <c r="DR787" s="60"/>
      <c r="DS787" s="60"/>
      <c r="DT787" s="60"/>
      <c r="DU787" s="60"/>
      <c r="DV787" s="60"/>
      <c r="DW787" s="60"/>
      <c r="DX787" s="60"/>
      <c r="DY787" s="60"/>
      <c r="DZ787" s="60"/>
      <c r="EA787" s="60"/>
      <c r="EB787" s="60"/>
      <c r="EC787" s="60"/>
      <c r="ED787" s="60"/>
      <c r="EE787" s="60"/>
      <c r="EF787" s="60"/>
      <c r="EG787" s="60"/>
      <c r="EH787" s="60"/>
      <c r="EI787" s="60"/>
      <c r="EJ787" s="60"/>
      <c r="EK787" s="60"/>
      <c r="EL787" s="60"/>
      <c r="EM787" s="60"/>
      <c r="EN787" s="60"/>
      <c r="EO787" s="60"/>
      <c r="EP787" s="60"/>
      <c r="EQ787" s="60"/>
      <c r="ER787" s="60"/>
      <c r="ES787" s="60"/>
      <c r="ET787" s="60"/>
      <c r="EU787" s="60"/>
      <c r="EV787" s="60"/>
      <c r="EW787" s="60"/>
      <c r="EX787" s="60"/>
      <c r="EY787" s="60"/>
      <c r="EZ787" s="60"/>
      <c r="FA787" s="60"/>
      <c r="FB787" s="60"/>
      <c r="FC787" s="60"/>
      <c r="FD787" s="60"/>
      <c r="FE787" s="60"/>
      <c r="FF787" s="60"/>
      <c r="FG787" s="60"/>
      <c r="FH787" s="60"/>
      <c r="FI787" s="60"/>
      <c r="FJ787" s="60"/>
      <c r="FK787" s="60"/>
      <c r="FL787" s="60"/>
      <c r="FM787" s="60"/>
      <c r="FN787" s="60"/>
      <c r="FO787" s="60"/>
      <c r="FP787" s="60"/>
      <c r="FQ787" s="60"/>
      <c r="FR787" s="60"/>
      <c r="FS787" s="60"/>
      <c r="FT787" s="60"/>
      <c r="FU787" s="60"/>
      <c r="FV787" s="60"/>
      <c r="FW787" s="60"/>
      <c r="FX787" s="60"/>
      <c r="FY787" s="60"/>
      <c r="FZ787" s="60"/>
      <c r="GA787" s="60"/>
      <c r="GB787" s="60"/>
      <c r="GC787" s="60"/>
      <c r="GD787" s="60"/>
      <c r="GE787" s="60"/>
    </row>
    <row r="788" spans="1:187" ht="17.25" customHeight="1">
      <c r="A788" s="16"/>
      <c r="B788" s="59"/>
      <c r="C788" s="59"/>
      <c r="D788" s="59"/>
      <c r="E788" s="59"/>
      <c r="F788" s="59"/>
      <c r="G788" s="59"/>
      <c r="H788" s="58"/>
      <c r="I788" s="59"/>
      <c r="J788" s="59"/>
      <c r="K788" s="59"/>
      <c r="L788" s="59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60"/>
      <c r="BS788" s="60"/>
      <c r="BT788" s="60"/>
      <c r="BU788" s="60"/>
      <c r="BV788" s="60"/>
      <c r="BW788" s="60"/>
      <c r="BX788" s="60"/>
      <c r="BY788" s="60"/>
      <c r="BZ788" s="60"/>
      <c r="CA788" s="60"/>
      <c r="CB788" s="60"/>
      <c r="CC788" s="60"/>
      <c r="CD788" s="60"/>
      <c r="CE788" s="60"/>
      <c r="CF788" s="60"/>
      <c r="CG788" s="60"/>
      <c r="CH788" s="60"/>
      <c r="CI788" s="60"/>
      <c r="CJ788" s="60"/>
      <c r="CK788" s="60"/>
      <c r="CL788" s="60"/>
      <c r="CM788" s="60"/>
      <c r="CN788" s="60"/>
      <c r="CO788" s="60"/>
      <c r="CP788" s="60"/>
      <c r="CQ788" s="60"/>
      <c r="CR788" s="60"/>
      <c r="CS788" s="60"/>
      <c r="CT788" s="60"/>
      <c r="CU788" s="60"/>
      <c r="CV788" s="60"/>
      <c r="CW788" s="60"/>
      <c r="CX788" s="60"/>
      <c r="CY788" s="60"/>
      <c r="CZ788" s="60"/>
      <c r="DA788" s="60"/>
      <c r="DB788" s="60"/>
      <c r="DC788" s="60"/>
      <c r="DD788" s="60"/>
      <c r="DE788" s="60"/>
      <c r="DF788" s="60"/>
      <c r="DG788" s="60"/>
      <c r="DH788" s="60"/>
      <c r="DI788" s="60"/>
      <c r="DJ788" s="60"/>
      <c r="DK788" s="60"/>
      <c r="DL788" s="60"/>
      <c r="DM788" s="60"/>
      <c r="DN788" s="60"/>
      <c r="DO788" s="60"/>
      <c r="DP788" s="60"/>
      <c r="DQ788" s="60"/>
      <c r="DR788" s="60"/>
      <c r="DS788" s="60"/>
      <c r="DT788" s="60"/>
      <c r="DU788" s="60"/>
      <c r="DV788" s="60"/>
      <c r="DW788" s="60"/>
      <c r="DX788" s="60"/>
      <c r="DY788" s="60"/>
      <c r="DZ788" s="60"/>
      <c r="EA788" s="60"/>
      <c r="EB788" s="60"/>
      <c r="EC788" s="60"/>
      <c r="ED788" s="60"/>
      <c r="EE788" s="60"/>
      <c r="EF788" s="60"/>
      <c r="EG788" s="60"/>
      <c r="EH788" s="60"/>
      <c r="EI788" s="60"/>
      <c r="EJ788" s="60"/>
      <c r="EK788" s="60"/>
      <c r="EL788" s="60"/>
      <c r="EM788" s="60"/>
      <c r="EN788" s="60"/>
      <c r="EO788" s="60"/>
      <c r="EP788" s="60"/>
      <c r="EQ788" s="60"/>
      <c r="ER788" s="60"/>
      <c r="ES788" s="60"/>
      <c r="ET788" s="60"/>
      <c r="EU788" s="60"/>
      <c r="EV788" s="60"/>
      <c r="EW788" s="60"/>
      <c r="EX788" s="60"/>
      <c r="EY788" s="60"/>
      <c r="EZ788" s="60"/>
      <c r="FA788" s="60"/>
      <c r="FB788" s="60"/>
      <c r="FC788" s="60"/>
      <c r="FD788" s="60"/>
      <c r="FE788" s="60"/>
      <c r="FF788" s="60"/>
      <c r="FG788" s="60"/>
      <c r="FH788" s="60"/>
      <c r="FI788" s="60"/>
      <c r="FJ788" s="60"/>
      <c r="FK788" s="60"/>
      <c r="FL788" s="60"/>
      <c r="FM788" s="60"/>
      <c r="FN788" s="60"/>
      <c r="FO788" s="60"/>
      <c r="FP788" s="60"/>
      <c r="FQ788" s="60"/>
      <c r="FR788" s="60"/>
      <c r="FS788" s="60"/>
      <c r="FT788" s="60"/>
      <c r="FU788" s="60"/>
      <c r="FV788" s="60"/>
      <c r="FW788" s="60"/>
      <c r="FX788" s="60"/>
      <c r="FY788" s="60"/>
      <c r="FZ788" s="60"/>
      <c r="GA788" s="60"/>
      <c r="GB788" s="60"/>
      <c r="GC788" s="60"/>
      <c r="GD788" s="60"/>
      <c r="GE788" s="60"/>
    </row>
    <row r="789" spans="1:187" ht="17.25" customHeight="1">
      <c r="A789" s="16"/>
      <c r="B789" s="59"/>
      <c r="C789" s="59"/>
      <c r="D789" s="59"/>
      <c r="E789" s="59"/>
      <c r="F789" s="59"/>
      <c r="G789" s="59"/>
      <c r="H789" s="58"/>
      <c r="I789" s="59"/>
      <c r="J789" s="59"/>
      <c r="K789" s="59"/>
      <c r="L789" s="59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60"/>
      <c r="BS789" s="60"/>
      <c r="BT789" s="60"/>
      <c r="BU789" s="60"/>
      <c r="BV789" s="60"/>
      <c r="BW789" s="60"/>
      <c r="BX789" s="60"/>
      <c r="BY789" s="60"/>
      <c r="BZ789" s="60"/>
      <c r="CA789" s="60"/>
      <c r="CB789" s="60"/>
      <c r="CC789" s="60"/>
      <c r="CD789" s="60"/>
      <c r="CE789" s="60"/>
      <c r="CF789" s="60"/>
      <c r="CG789" s="60"/>
      <c r="CH789" s="60"/>
      <c r="CI789" s="60"/>
      <c r="CJ789" s="60"/>
      <c r="CK789" s="60"/>
      <c r="CL789" s="60"/>
      <c r="CM789" s="60"/>
      <c r="CN789" s="60"/>
      <c r="CO789" s="60"/>
      <c r="CP789" s="60"/>
      <c r="CQ789" s="60"/>
      <c r="CR789" s="60"/>
      <c r="CS789" s="60"/>
      <c r="CT789" s="60"/>
      <c r="CU789" s="60"/>
      <c r="CV789" s="60"/>
      <c r="CW789" s="60"/>
      <c r="CX789" s="60"/>
      <c r="CY789" s="60"/>
      <c r="CZ789" s="60"/>
      <c r="DA789" s="60"/>
      <c r="DB789" s="60"/>
      <c r="DC789" s="60"/>
      <c r="DD789" s="60"/>
      <c r="DE789" s="60"/>
      <c r="DF789" s="60"/>
      <c r="DG789" s="60"/>
      <c r="DH789" s="60"/>
      <c r="DI789" s="60"/>
      <c r="DJ789" s="60"/>
      <c r="DK789" s="60"/>
      <c r="DL789" s="60"/>
      <c r="DM789" s="60"/>
      <c r="DN789" s="60"/>
      <c r="DO789" s="60"/>
      <c r="DP789" s="60"/>
      <c r="DQ789" s="60"/>
      <c r="DR789" s="60"/>
      <c r="DS789" s="60"/>
      <c r="DT789" s="60"/>
      <c r="DU789" s="60"/>
      <c r="DV789" s="60"/>
      <c r="DW789" s="60"/>
      <c r="DX789" s="60"/>
      <c r="DY789" s="60"/>
      <c r="DZ789" s="60"/>
      <c r="EA789" s="60"/>
      <c r="EB789" s="60"/>
      <c r="EC789" s="60"/>
      <c r="ED789" s="60"/>
      <c r="EE789" s="60"/>
      <c r="EF789" s="60"/>
      <c r="EG789" s="60"/>
      <c r="EH789" s="60"/>
      <c r="EI789" s="60"/>
      <c r="EJ789" s="60"/>
      <c r="EK789" s="60"/>
      <c r="EL789" s="60"/>
      <c r="EM789" s="60"/>
      <c r="EN789" s="60"/>
      <c r="EO789" s="60"/>
      <c r="EP789" s="60"/>
      <c r="EQ789" s="60"/>
      <c r="ER789" s="60"/>
      <c r="ES789" s="60"/>
      <c r="ET789" s="60"/>
      <c r="EU789" s="60"/>
      <c r="EV789" s="60"/>
      <c r="EW789" s="60"/>
      <c r="EX789" s="60"/>
      <c r="EY789" s="60"/>
      <c r="EZ789" s="60"/>
      <c r="FA789" s="60"/>
      <c r="FB789" s="60"/>
      <c r="FC789" s="60"/>
      <c r="FD789" s="60"/>
      <c r="FE789" s="60"/>
      <c r="FF789" s="60"/>
      <c r="FG789" s="60"/>
      <c r="FH789" s="60"/>
      <c r="FI789" s="60"/>
      <c r="FJ789" s="60"/>
      <c r="FK789" s="60"/>
      <c r="FL789" s="60"/>
      <c r="FM789" s="60"/>
      <c r="FN789" s="60"/>
      <c r="FO789" s="60"/>
      <c r="FP789" s="60"/>
      <c r="FQ789" s="60"/>
      <c r="FR789" s="60"/>
      <c r="FS789" s="60"/>
      <c r="FT789" s="60"/>
      <c r="FU789" s="60"/>
      <c r="FV789" s="60"/>
      <c r="FW789" s="60"/>
      <c r="FX789" s="60"/>
      <c r="FY789" s="60"/>
      <c r="FZ789" s="60"/>
      <c r="GA789" s="60"/>
      <c r="GB789" s="60"/>
      <c r="GC789" s="60"/>
      <c r="GD789" s="60"/>
      <c r="GE789" s="60"/>
    </row>
    <row r="790" spans="1:187" ht="17.25" customHeight="1">
      <c r="A790" s="16"/>
      <c r="B790" s="59"/>
      <c r="C790" s="59"/>
      <c r="D790" s="59"/>
      <c r="E790" s="59"/>
      <c r="F790" s="59"/>
      <c r="G790" s="59"/>
      <c r="H790" s="58"/>
      <c r="I790" s="59"/>
      <c r="J790" s="59"/>
      <c r="K790" s="59"/>
      <c r="L790" s="59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60"/>
      <c r="BS790" s="60"/>
      <c r="BT790" s="60"/>
      <c r="BU790" s="60"/>
      <c r="BV790" s="60"/>
      <c r="BW790" s="60"/>
      <c r="BX790" s="60"/>
      <c r="BY790" s="60"/>
      <c r="BZ790" s="60"/>
      <c r="CA790" s="60"/>
      <c r="CB790" s="60"/>
      <c r="CC790" s="60"/>
      <c r="CD790" s="60"/>
      <c r="CE790" s="60"/>
      <c r="CF790" s="60"/>
      <c r="CG790" s="60"/>
      <c r="CH790" s="60"/>
      <c r="CI790" s="60"/>
      <c r="CJ790" s="60"/>
      <c r="CK790" s="60"/>
      <c r="CL790" s="60"/>
      <c r="CM790" s="60"/>
      <c r="CN790" s="60"/>
      <c r="CO790" s="60"/>
      <c r="CP790" s="60"/>
      <c r="CQ790" s="60"/>
      <c r="CR790" s="60"/>
      <c r="CS790" s="60"/>
      <c r="CT790" s="60"/>
      <c r="CU790" s="60"/>
      <c r="CV790" s="60"/>
      <c r="CW790" s="60"/>
      <c r="CX790" s="60"/>
      <c r="CY790" s="60"/>
      <c r="CZ790" s="60"/>
      <c r="DA790" s="60"/>
      <c r="DB790" s="60"/>
      <c r="DC790" s="60"/>
      <c r="DD790" s="60"/>
      <c r="DE790" s="60"/>
      <c r="DF790" s="60"/>
      <c r="DG790" s="60"/>
      <c r="DH790" s="60"/>
      <c r="DI790" s="60"/>
      <c r="DJ790" s="60"/>
      <c r="DK790" s="60"/>
      <c r="DL790" s="60"/>
      <c r="DM790" s="60"/>
      <c r="DN790" s="60"/>
      <c r="DO790" s="60"/>
      <c r="DP790" s="60"/>
      <c r="DQ790" s="60"/>
      <c r="DR790" s="60"/>
      <c r="DS790" s="60"/>
      <c r="DT790" s="60"/>
      <c r="DU790" s="60"/>
      <c r="DV790" s="60"/>
      <c r="DW790" s="60"/>
      <c r="DX790" s="60"/>
      <c r="DY790" s="60"/>
      <c r="DZ790" s="60"/>
      <c r="EA790" s="60"/>
      <c r="EB790" s="60"/>
      <c r="EC790" s="60"/>
      <c r="ED790" s="60"/>
      <c r="EE790" s="60"/>
      <c r="EF790" s="60"/>
      <c r="EG790" s="60"/>
      <c r="EH790" s="60"/>
      <c r="EI790" s="60"/>
      <c r="EJ790" s="60"/>
      <c r="EK790" s="60"/>
      <c r="EL790" s="60"/>
      <c r="EM790" s="60"/>
      <c r="EN790" s="60"/>
      <c r="EO790" s="60"/>
      <c r="EP790" s="60"/>
      <c r="EQ790" s="60"/>
      <c r="ER790" s="60"/>
      <c r="ES790" s="60"/>
      <c r="ET790" s="60"/>
      <c r="EU790" s="60"/>
      <c r="EV790" s="60"/>
      <c r="EW790" s="60"/>
      <c r="EX790" s="60"/>
      <c r="EY790" s="60"/>
      <c r="EZ790" s="60"/>
      <c r="FA790" s="60"/>
      <c r="FB790" s="60"/>
      <c r="FC790" s="60"/>
      <c r="FD790" s="60"/>
      <c r="FE790" s="60"/>
      <c r="FF790" s="60"/>
      <c r="FG790" s="60"/>
      <c r="FH790" s="60"/>
      <c r="FI790" s="60"/>
      <c r="FJ790" s="60"/>
      <c r="FK790" s="60"/>
      <c r="FL790" s="60"/>
      <c r="FM790" s="60"/>
      <c r="FN790" s="60"/>
      <c r="FO790" s="60"/>
      <c r="FP790" s="60"/>
      <c r="FQ790" s="60"/>
      <c r="FR790" s="60"/>
      <c r="FS790" s="60"/>
      <c r="FT790" s="60"/>
      <c r="FU790" s="60"/>
      <c r="FV790" s="60"/>
      <c r="FW790" s="60"/>
      <c r="FX790" s="60"/>
      <c r="FY790" s="60"/>
      <c r="FZ790" s="60"/>
      <c r="GA790" s="60"/>
      <c r="GB790" s="60"/>
      <c r="GC790" s="60"/>
      <c r="GD790" s="60"/>
      <c r="GE790" s="60"/>
    </row>
    <row r="791" spans="1:187" ht="17.25" customHeight="1">
      <c r="A791" s="16"/>
      <c r="B791" s="59"/>
      <c r="C791" s="59"/>
      <c r="D791" s="59"/>
      <c r="E791" s="59"/>
      <c r="F791" s="59"/>
      <c r="G791" s="59"/>
      <c r="H791" s="58"/>
      <c r="I791" s="59"/>
      <c r="J791" s="59"/>
      <c r="K791" s="59"/>
      <c r="L791" s="59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0"/>
      <c r="BR791" s="60"/>
      <c r="BS791" s="60"/>
      <c r="BT791" s="60"/>
      <c r="BU791" s="60"/>
      <c r="BV791" s="60"/>
      <c r="BW791" s="60"/>
      <c r="BX791" s="60"/>
      <c r="BY791" s="60"/>
      <c r="BZ791" s="60"/>
      <c r="CA791" s="60"/>
      <c r="CB791" s="60"/>
      <c r="CC791" s="60"/>
      <c r="CD791" s="60"/>
      <c r="CE791" s="60"/>
      <c r="CF791" s="60"/>
      <c r="CG791" s="60"/>
      <c r="CH791" s="60"/>
      <c r="CI791" s="60"/>
      <c r="CJ791" s="60"/>
      <c r="CK791" s="60"/>
      <c r="CL791" s="60"/>
      <c r="CM791" s="60"/>
      <c r="CN791" s="60"/>
      <c r="CO791" s="60"/>
      <c r="CP791" s="60"/>
      <c r="CQ791" s="60"/>
      <c r="CR791" s="60"/>
      <c r="CS791" s="60"/>
      <c r="CT791" s="60"/>
      <c r="CU791" s="60"/>
      <c r="CV791" s="60"/>
      <c r="CW791" s="60"/>
      <c r="CX791" s="60"/>
      <c r="CY791" s="60"/>
      <c r="CZ791" s="60"/>
      <c r="DA791" s="60"/>
      <c r="DB791" s="60"/>
      <c r="DC791" s="60"/>
      <c r="DD791" s="60"/>
      <c r="DE791" s="60"/>
      <c r="DF791" s="60"/>
      <c r="DG791" s="60"/>
      <c r="DH791" s="60"/>
      <c r="DI791" s="60"/>
      <c r="DJ791" s="60"/>
      <c r="DK791" s="60"/>
      <c r="DL791" s="60"/>
      <c r="DM791" s="60"/>
      <c r="DN791" s="60"/>
      <c r="DO791" s="60"/>
      <c r="DP791" s="60"/>
      <c r="DQ791" s="60"/>
      <c r="DR791" s="60"/>
      <c r="DS791" s="60"/>
      <c r="DT791" s="60"/>
      <c r="DU791" s="60"/>
      <c r="DV791" s="60"/>
      <c r="DW791" s="60"/>
      <c r="DX791" s="60"/>
      <c r="DY791" s="60"/>
      <c r="DZ791" s="60"/>
      <c r="EA791" s="60"/>
      <c r="EB791" s="60"/>
      <c r="EC791" s="60"/>
      <c r="ED791" s="60"/>
      <c r="EE791" s="60"/>
      <c r="EF791" s="60"/>
      <c r="EG791" s="60"/>
      <c r="EH791" s="60"/>
      <c r="EI791" s="60"/>
      <c r="EJ791" s="60"/>
      <c r="EK791" s="60"/>
      <c r="EL791" s="60"/>
      <c r="EM791" s="60"/>
      <c r="EN791" s="60"/>
      <c r="EO791" s="60"/>
      <c r="EP791" s="60"/>
      <c r="EQ791" s="60"/>
      <c r="ER791" s="60"/>
      <c r="ES791" s="60"/>
      <c r="ET791" s="60"/>
      <c r="EU791" s="60"/>
      <c r="EV791" s="60"/>
      <c r="EW791" s="60"/>
      <c r="EX791" s="60"/>
      <c r="EY791" s="60"/>
      <c r="EZ791" s="60"/>
      <c r="FA791" s="60"/>
      <c r="FB791" s="60"/>
      <c r="FC791" s="60"/>
      <c r="FD791" s="60"/>
      <c r="FE791" s="60"/>
      <c r="FF791" s="60"/>
      <c r="FG791" s="60"/>
      <c r="FH791" s="60"/>
      <c r="FI791" s="60"/>
      <c r="FJ791" s="60"/>
      <c r="FK791" s="60"/>
      <c r="FL791" s="60"/>
      <c r="FM791" s="60"/>
      <c r="FN791" s="60"/>
      <c r="FO791" s="60"/>
      <c r="FP791" s="60"/>
      <c r="FQ791" s="60"/>
      <c r="FR791" s="60"/>
      <c r="FS791" s="60"/>
      <c r="FT791" s="60"/>
      <c r="FU791" s="60"/>
      <c r="FV791" s="60"/>
      <c r="FW791" s="60"/>
      <c r="FX791" s="60"/>
      <c r="FY791" s="60"/>
      <c r="FZ791" s="60"/>
      <c r="GA791" s="60"/>
      <c r="GB791" s="60"/>
      <c r="GC791" s="60"/>
      <c r="GD791" s="60"/>
      <c r="GE791" s="60"/>
    </row>
    <row r="792" spans="1:187" ht="17.25" customHeight="1">
      <c r="A792" s="16"/>
      <c r="B792" s="59"/>
      <c r="C792" s="59"/>
      <c r="D792" s="59"/>
      <c r="E792" s="59"/>
      <c r="F792" s="59"/>
      <c r="G792" s="59"/>
      <c r="H792" s="58"/>
      <c r="I792" s="59"/>
      <c r="J792" s="59"/>
      <c r="K792" s="59"/>
      <c r="L792" s="59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0"/>
      <c r="BR792" s="60"/>
      <c r="BS792" s="60"/>
      <c r="BT792" s="60"/>
      <c r="BU792" s="60"/>
      <c r="BV792" s="60"/>
      <c r="BW792" s="60"/>
      <c r="BX792" s="60"/>
      <c r="BY792" s="60"/>
      <c r="BZ792" s="60"/>
      <c r="CA792" s="60"/>
      <c r="CB792" s="60"/>
      <c r="CC792" s="60"/>
      <c r="CD792" s="60"/>
      <c r="CE792" s="60"/>
      <c r="CF792" s="60"/>
      <c r="CG792" s="60"/>
      <c r="CH792" s="60"/>
      <c r="CI792" s="60"/>
      <c r="CJ792" s="60"/>
      <c r="CK792" s="60"/>
      <c r="CL792" s="60"/>
      <c r="CM792" s="60"/>
      <c r="CN792" s="60"/>
      <c r="CO792" s="60"/>
      <c r="CP792" s="60"/>
      <c r="CQ792" s="60"/>
      <c r="CR792" s="60"/>
      <c r="CS792" s="60"/>
      <c r="CT792" s="60"/>
      <c r="CU792" s="60"/>
      <c r="CV792" s="60"/>
      <c r="CW792" s="60"/>
      <c r="CX792" s="60"/>
      <c r="CY792" s="60"/>
      <c r="CZ792" s="60"/>
      <c r="DA792" s="60"/>
      <c r="DB792" s="60"/>
      <c r="DC792" s="60"/>
      <c r="DD792" s="60"/>
      <c r="DE792" s="60"/>
      <c r="DF792" s="60"/>
      <c r="DG792" s="60"/>
      <c r="DH792" s="60"/>
      <c r="DI792" s="60"/>
      <c r="DJ792" s="60"/>
      <c r="DK792" s="60"/>
      <c r="DL792" s="60"/>
      <c r="DM792" s="60"/>
      <c r="DN792" s="60"/>
      <c r="DO792" s="60"/>
      <c r="DP792" s="60"/>
      <c r="DQ792" s="60"/>
      <c r="DR792" s="60"/>
      <c r="DS792" s="60"/>
      <c r="DT792" s="60"/>
      <c r="DU792" s="60"/>
      <c r="DV792" s="60"/>
      <c r="DW792" s="60"/>
      <c r="DX792" s="60"/>
      <c r="DY792" s="60"/>
      <c r="DZ792" s="60"/>
      <c r="EA792" s="60"/>
      <c r="EB792" s="60"/>
      <c r="EC792" s="60"/>
      <c r="ED792" s="60"/>
      <c r="EE792" s="60"/>
      <c r="EF792" s="60"/>
      <c r="EG792" s="60"/>
      <c r="EH792" s="60"/>
      <c r="EI792" s="60"/>
      <c r="EJ792" s="60"/>
      <c r="EK792" s="60"/>
      <c r="EL792" s="60"/>
      <c r="EM792" s="60"/>
      <c r="EN792" s="60"/>
      <c r="EO792" s="60"/>
      <c r="EP792" s="60"/>
      <c r="EQ792" s="60"/>
      <c r="ER792" s="60"/>
      <c r="ES792" s="60"/>
      <c r="ET792" s="60"/>
      <c r="EU792" s="60"/>
      <c r="EV792" s="60"/>
      <c r="EW792" s="60"/>
      <c r="EX792" s="60"/>
      <c r="EY792" s="60"/>
      <c r="EZ792" s="60"/>
      <c r="FA792" s="60"/>
      <c r="FB792" s="60"/>
      <c r="FC792" s="60"/>
      <c r="FD792" s="60"/>
      <c r="FE792" s="60"/>
      <c r="FF792" s="60"/>
      <c r="FG792" s="60"/>
      <c r="FH792" s="60"/>
      <c r="FI792" s="60"/>
      <c r="FJ792" s="60"/>
      <c r="FK792" s="60"/>
      <c r="FL792" s="60"/>
      <c r="FM792" s="60"/>
      <c r="FN792" s="60"/>
      <c r="FO792" s="60"/>
      <c r="FP792" s="60"/>
      <c r="FQ792" s="60"/>
      <c r="FR792" s="60"/>
      <c r="FS792" s="60"/>
      <c r="FT792" s="60"/>
      <c r="FU792" s="60"/>
      <c r="FV792" s="60"/>
      <c r="FW792" s="60"/>
      <c r="FX792" s="60"/>
      <c r="FY792" s="60"/>
      <c r="FZ792" s="60"/>
      <c r="GA792" s="60"/>
      <c r="GB792" s="60"/>
      <c r="GC792" s="60"/>
      <c r="GD792" s="60"/>
      <c r="GE792" s="60"/>
    </row>
    <row r="793" spans="1:187" ht="17.25" customHeight="1">
      <c r="A793" s="16"/>
      <c r="B793" s="59"/>
      <c r="C793" s="59"/>
      <c r="D793" s="59"/>
      <c r="E793" s="59"/>
      <c r="F793" s="59"/>
      <c r="G793" s="59"/>
      <c r="H793" s="58"/>
      <c r="I793" s="59"/>
      <c r="J793" s="59"/>
      <c r="K793" s="59"/>
      <c r="L793" s="59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0"/>
      <c r="BR793" s="60"/>
      <c r="BS793" s="60"/>
      <c r="BT793" s="60"/>
      <c r="BU793" s="60"/>
      <c r="BV793" s="60"/>
      <c r="BW793" s="60"/>
      <c r="BX793" s="60"/>
      <c r="BY793" s="60"/>
      <c r="BZ793" s="60"/>
      <c r="CA793" s="60"/>
      <c r="CB793" s="60"/>
      <c r="CC793" s="60"/>
      <c r="CD793" s="60"/>
      <c r="CE793" s="60"/>
      <c r="CF793" s="60"/>
      <c r="CG793" s="60"/>
      <c r="CH793" s="60"/>
      <c r="CI793" s="60"/>
      <c r="CJ793" s="60"/>
      <c r="CK793" s="60"/>
      <c r="CL793" s="60"/>
      <c r="CM793" s="60"/>
      <c r="CN793" s="60"/>
      <c r="CO793" s="60"/>
      <c r="CP793" s="60"/>
      <c r="CQ793" s="60"/>
      <c r="CR793" s="60"/>
      <c r="CS793" s="60"/>
      <c r="CT793" s="60"/>
      <c r="CU793" s="60"/>
      <c r="CV793" s="60"/>
      <c r="CW793" s="60"/>
      <c r="CX793" s="60"/>
      <c r="CY793" s="60"/>
      <c r="CZ793" s="60"/>
      <c r="DA793" s="60"/>
      <c r="DB793" s="60"/>
      <c r="DC793" s="60"/>
      <c r="DD793" s="60"/>
      <c r="DE793" s="60"/>
      <c r="DF793" s="60"/>
      <c r="DG793" s="60"/>
      <c r="DH793" s="60"/>
      <c r="DI793" s="60"/>
      <c r="DJ793" s="60"/>
      <c r="DK793" s="60"/>
      <c r="DL793" s="60"/>
      <c r="DM793" s="60"/>
      <c r="DN793" s="60"/>
      <c r="DO793" s="60"/>
      <c r="DP793" s="60"/>
      <c r="DQ793" s="60"/>
      <c r="DR793" s="60"/>
      <c r="DS793" s="60"/>
      <c r="DT793" s="60"/>
      <c r="DU793" s="60"/>
      <c r="DV793" s="60"/>
      <c r="DW793" s="60"/>
      <c r="DX793" s="60"/>
      <c r="DY793" s="60"/>
      <c r="DZ793" s="60"/>
      <c r="EA793" s="60"/>
      <c r="EB793" s="60"/>
      <c r="EC793" s="60"/>
      <c r="ED793" s="60"/>
      <c r="EE793" s="60"/>
      <c r="EF793" s="60"/>
      <c r="EG793" s="60"/>
      <c r="EH793" s="60"/>
      <c r="EI793" s="60"/>
      <c r="EJ793" s="60"/>
      <c r="EK793" s="60"/>
      <c r="EL793" s="60"/>
      <c r="EM793" s="60"/>
      <c r="EN793" s="60"/>
      <c r="EO793" s="60"/>
      <c r="EP793" s="60"/>
      <c r="EQ793" s="60"/>
      <c r="ER793" s="60"/>
      <c r="ES793" s="60"/>
      <c r="ET793" s="60"/>
      <c r="EU793" s="60"/>
      <c r="EV793" s="60"/>
      <c r="EW793" s="60"/>
      <c r="EX793" s="60"/>
      <c r="EY793" s="60"/>
      <c r="EZ793" s="60"/>
      <c r="FA793" s="60"/>
      <c r="FB793" s="60"/>
      <c r="FC793" s="60"/>
      <c r="FD793" s="60"/>
      <c r="FE793" s="60"/>
      <c r="FF793" s="60"/>
      <c r="FG793" s="60"/>
      <c r="FH793" s="60"/>
      <c r="FI793" s="60"/>
      <c r="FJ793" s="60"/>
      <c r="FK793" s="60"/>
      <c r="FL793" s="60"/>
      <c r="FM793" s="60"/>
      <c r="FN793" s="60"/>
      <c r="FO793" s="60"/>
      <c r="FP793" s="60"/>
      <c r="FQ793" s="60"/>
      <c r="FR793" s="60"/>
      <c r="FS793" s="60"/>
      <c r="FT793" s="60"/>
      <c r="FU793" s="60"/>
      <c r="FV793" s="60"/>
      <c r="FW793" s="60"/>
      <c r="FX793" s="60"/>
      <c r="FY793" s="60"/>
      <c r="FZ793" s="60"/>
      <c r="GA793" s="60"/>
      <c r="GB793" s="60"/>
      <c r="GC793" s="60"/>
      <c r="GD793" s="60"/>
      <c r="GE793" s="60"/>
    </row>
    <row r="794" spans="1:187" ht="17.25" customHeight="1">
      <c r="A794" s="16"/>
      <c r="B794" s="59"/>
      <c r="C794" s="59"/>
      <c r="D794" s="59"/>
      <c r="E794" s="59"/>
      <c r="F794" s="59"/>
      <c r="G794" s="59"/>
      <c r="H794" s="58"/>
      <c r="I794" s="59"/>
      <c r="J794" s="59"/>
      <c r="K794" s="59"/>
      <c r="L794" s="59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0"/>
      <c r="BR794" s="60"/>
      <c r="BS794" s="60"/>
      <c r="BT794" s="60"/>
      <c r="BU794" s="60"/>
      <c r="BV794" s="60"/>
      <c r="BW794" s="60"/>
      <c r="BX794" s="60"/>
      <c r="BY794" s="60"/>
      <c r="BZ794" s="60"/>
      <c r="CA794" s="60"/>
      <c r="CB794" s="60"/>
      <c r="CC794" s="60"/>
      <c r="CD794" s="60"/>
      <c r="CE794" s="60"/>
      <c r="CF794" s="60"/>
      <c r="CG794" s="60"/>
      <c r="CH794" s="60"/>
      <c r="CI794" s="60"/>
      <c r="CJ794" s="60"/>
      <c r="CK794" s="60"/>
      <c r="CL794" s="60"/>
      <c r="CM794" s="60"/>
      <c r="CN794" s="60"/>
      <c r="CO794" s="60"/>
      <c r="CP794" s="60"/>
      <c r="CQ794" s="60"/>
      <c r="CR794" s="60"/>
      <c r="CS794" s="60"/>
      <c r="CT794" s="60"/>
      <c r="CU794" s="60"/>
      <c r="CV794" s="60"/>
      <c r="CW794" s="60"/>
      <c r="CX794" s="60"/>
      <c r="CY794" s="60"/>
      <c r="CZ794" s="60"/>
      <c r="DA794" s="60"/>
      <c r="DB794" s="60"/>
      <c r="DC794" s="60"/>
      <c r="DD794" s="60"/>
      <c r="DE794" s="60"/>
      <c r="DF794" s="60"/>
      <c r="DG794" s="60"/>
      <c r="DH794" s="60"/>
      <c r="DI794" s="60"/>
      <c r="DJ794" s="60"/>
      <c r="DK794" s="60"/>
      <c r="DL794" s="60"/>
      <c r="DM794" s="60"/>
      <c r="DN794" s="60"/>
      <c r="DO794" s="60"/>
      <c r="DP794" s="60"/>
      <c r="DQ794" s="60"/>
      <c r="DR794" s="60"/>
      <c r="DS794" s="60"/>
      <c r="DT794" s="60"/>
      <c r="DU794" s="60"/>
      <c r="DV794" s="60"/>
      <c r="DW794" s="60"/>
      <c r="DX794" s="60"/>
      <c r="DY794" s="60"/>
      <c r="DZ794" s="60"/>
      <c r="EA794" s="60"/>
      <c r="EB794" s="60"/>
      <c r="EC794" s="60"/>
      <c r="ED794" s="60"/>
      <c r="EE794" s="60"/>
      <c r="EF794" s="60"/>
      <c r="EG794" s="60"/>
      <c r="EH794" s="60"/>
      <c r="EI794" s="60"/>
      <c r="EJ794" s="60"/>
      <c r="EK794" s="60"/>
      <c r="EL794" s="60"/>
      <c r="EM794" s="60"/>
      <c r="EN794" s="60"/>
      <c r="EO794" s="60"/>
      <c r="EP794" s="60"/>
      <c r="EQ794" s="60"/>
      <c r="ER794" s="60"/>
      <c r="ES794" s="60"/>
      <c r="ET794" s="60"/>
      <c r="EU794" s="60"/>
      <c r="EV794" s="60"/>
      <c r="EW794" s="60"/>
      <c r="EX794" s="60"/>
      <c r="EY794" s="60"/>
      <c r="EZ794" s="60"/>
      <c r="FA794" s="60"/>
      <c r="FB794" s="60"/>
      <c r="FC794" s="60"/>
      <c r="FD794" s="60"/>
      <c r="FE794" s="60"/>
      <c r="FF794" s="60"/>
      <c r="FG794" s="60"/>
      <c r="FH794" s="60"/>
      <c r="FI794" s="60"/>
      <c r="FJ794" s="60"/>
      <c r="FK794" s="60"/>
      <c r="FL794" s="60"/>
      <c r="FM794" s="60"/>
      <c r="FN794" s="60"/>
      <c r="FO794" s="60"/>
      <c r="FP794" s="60"/>
      <c r="FQ794" s="60"/>
      <c r="FR794" s="60"/>
      <c r="FS794" s="60"/>
      <c r="FT794" s="60"/>
      <c r="FU794" s="60"/>
      <c r="FV794" s="60"/>
      <c r="FW794" s="60"/>
      <c r="FX794" s="60"/>
      <c r="FY794" s="60"/>
      <c r="FZ794" s="60"/>
      <c r="GA794" s="60"/>
      <c r="GB794" s="60"/>
      <c r="GC794" s="60"/>
      <c r="GD794" s="60"/>
      <c r="GE794" s="60"/>
    </row>
    <row r="795" spans="1:187" ht="17.25" customHeight="1">
      <c r="A795" s="16"/>
      <c r="B795" s="59"/>
      <c r="C795" s="59"/>
      <c r="D795" s="59"/>
      <c r="E795" s="59"/>
      <c r="F795" s="59"/>
      <c r="G795" s="59"/>
      <c r="H795" s="58"/>
      <c r="I795" s="59"/>
      <c r="J795" s="59"/>
      <c r="K795" s="59"/>
      <c r="L795" s="59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0"/>
      <c r="BR795" s="60"/>
      <c r="BS795" s="60"/>
      <c r="BT795" s="60"/>
      <c r="BU795" s="60"/>
      <c r="BV795" s="60"/>
      <c r="BW795" s="60"/>
      <c r="BX795" s="60"/>
      <c r="BY795" s="60"/>
      <c r="BZ795" s="60"/>
      <c r="CA795" s="60"/>
      <c r="CB795" s="60"/>
      <c r="CC795" s="60"/>
      <c r="CD795" s="60"/>
      <c r="CE795" s="60"/>
      <c r="CF795" s="60"/>
      <c r="CG795" s="60"/>
      <c r="CH795" s="60"/>
      <c r="CI795" s="60"/>
      <c r="CJ795" s="60"/>
      <c r="CK795" s="60"/>
      <c r="CL795" s="60"/>
      <c r="CM795" s="60"/>
      <c r="CN795" s="60"/>
      <c r="CO795" s="60"/>
      <c r="CP795" s="60"/>
      <c r="CQ795" s="60"/>
      <c r="CR795" s="60"/>
      <c r="CS795" s="60"/>
      <c r="CT795" s="60"/>
      <c r="CU795" s="60"/>
      <c r="CV795" s="60"/>
      <c r="CW795" s="60"/>
      <c r="CX795" s="60"/>
      <c r="CY795" s="60"/>
      <c r="CZ795" s="60"/>
      <c r="DA795" s="60"/>
      <c r="DB795" s="60"/>
      <c r="DC795" s="60"/>
      <c r="DD795" s="60"/>
      <c r="DE795" s="60"/>
      <c r="DF795" s="60"/>
      <c r="DG795" s="60"/>
      <c r="DH795" s="60"/>
      <c r="DI795" s="60"/>
      <c r="DJ795" s="60"/>
      <c r="DK795" s="60"/>
      <c r="DL795" s="60"/>
      <c r="DM795" s="60"/>
      <c r="DN795" s="60"/>
      <c r="DO795" s="60"/>
      <c r="DP795" s="60"/>
      <c r="DQ795" s="60"/>
      <c r="DR795" s="60"/>
      <c r="DS795" s="60"/>
      <c r="DT795" s="60"/>
      <c r="DU795" s="60"/>
      <c r="DV795" s="60"/>
      <c r="DW795" s="60"/>
      <c r="DX795" s="60"/>
      <c r="DY795" s="60"/>
      <c r="DZ795" s="60"/>
      <c r="EA795" s="60"/>
      <c r="EB795" s="60"/>
      <c r="EC795" s="60"/>
      <c r="ED795" s="60"/>
      <c r="EE795" s="60"/>
      <c r="EF795" s="60"/>
      <c r="EG795" s="60"/>
      <c r="EH795" s="60"/>
      <c r="EI795" s="60"/>
      <c r="EJ795" s="60"/>
      <c r="EK795" s="60"/>
      <c r="EL795" s="60"/>
      <c r="EM795" s="60"/>
      <c r="EN795" s="60"/>
      <c r="EO795" s="60"/>
      <c r="EP795" s="60"/>
      <c r="EQ795" s="60"/>
      <c r="ER795" s="60"/>
      <c r="ES795" s="60"/>
      <c r="ET795" s="60"/>
      <c r="EU795" s="60"/>
      <c r="EV795" s="60"/>
      <c r="EW795" s="60"/>
      <c r="EX795" s="60"/>
      <c r="EY795" s="60"/>
      <c r="EZ795" s="60"/>
      <c r="FA795" s="60"/>
      <c r="FB795" s="60"/>
      <c r="FC795" s="60"/>
      <c r="FD795" s="60"/>
      <c r="FE795" s="60"/>
      <c r="FF795" s="60"/>
      <c r="FG795" s="60"/>
      <c r="FH795" s="60"/>
      <c r="FI795" s="60"/>
      <c r="FJ795" s="60"/>
      <c r="FK795" s="60"/>
      <c r="FL795" s="60"/>
      <c r="FM795" s="60"/>
      <c r="FN795" s="60"/>
      <c r="FO795" s="60"/>
      <c r="FP795" s="60"/>
      <c r="FQ795" s="60"/>
      <c r="FR795" s="60"/>
      <c r="FS795" s="60"/>
      <c r="FT795" s="60"/>
      <c r="FU795" s="60"/>
      <c r="FV795" s="60"/>
      <c r="FW795" s="60"/>
      <c r="FX795" s="60"/>
      <c r="FY795" s="60"/>
      <c r="FZ795" s="60"/>
      <c r="GA795" s="60"/>
      <c r="GB795" s="60"/>
      <c r="GC795" s="60"/>
      <c r="GD795" s="60"/>
      <c r="GE795" s="60"/>
    </row>
    <row r="796" spans="1:187" ht="17.25" customHeight="1">
      <c r="A796" s="16"/>
      <c r="B796" s="59"/>
      <c r="C796" s="59"/>
      <c r="D796" s="59"/>
      <c r="E796" s="59"/>
      <c r="F796" s="59"/>
      <c r="G796" s="59"/>
      <c r="H796" s="58"/>
      <c r="I796" s="59"/>
      <c r="J796" s="59"/>
      <c r="K796" s="59"/>
      <c r="L796" s="59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0"/>
      <c r="BR796" s="60"/>
      <c r="BS796" s="60"/>
      <c r="BT796" s="60"/>
      <c r="BU796" s="60"/>
      <c r="BV796" s="60"/>
      <c r="BW796" s="60"/>
      <c r="BX796" s="60"/>
      <c r="BY796" s="60"/>
      <c r="BZ796" s="60"/>
      <c r="CA796" s="60"/>
      <c r="CB796" s="60"/>
      <c r="CC796" s="60"/>
      <c r="CD796" s="60"/>
      <c r="CE796" s="60"/>
      <c r="CF796" s="60"/>
      <c r="CG796" s="60"/>
      <c r="CH796" s="60"/>
      <c r="CI796" s="60"/>
      <c r="CJ796" s="60"/>
      <c r="CK796" s="60"/>
      <c r="CL796" s="60"/>
      <c r="CM796" s="60"/>
      <c r="CN796" s="60"/>
      <c r="CO796" s="60"/>
      <c r="CP796" s="60"/>
      <c r="CQ796" s="60"/>
      <c r="CR796" s="60"/>
      <c r="CS796" s="60"/>
      <c r="CT796" s="60"/>
      <c r="CU796" s="60"/>
      <c r="CV796" s="60"/>
      <c r="CW796" s="60"/>
      <c r="CX796" s="60"/>
      <c r="CY796" s="60"/>
      <c r="CZ796" s="60"/>
      <c r="DA796" s="60"/>
      <c r="DB796" s="60"/>
      <c r="DC796" s="60"/>
      <c r="DD796" s="60"/>
      <c r="DE796" s="60"/>
      <c r="DF796" s="60"/>
      <c r="DG796" s="60"/>
      <c r="DH796" s="60"/>
      <c r="DI796" s="60"/>
      <c r="DJ796" s="60"/>
      <c r="DK796" s="60"/>
      <c r="DL796" s="60"/>
      <c r="DM796" s="60"/>
      <c r="DN796" s="60"/>
      <c r="DO796" s="60"/>
      <c r="DP796" s="60"/>
      <c r="DQ796" s="60"/>
      <c r="DR796" s="60"/>
      <c r="DS796" s="60"/>
      <c r="DT796" s="60"/>
      <c r="DU796" s="60"/>
      <c r="DV796" s="60"/>
      <c r="DW796" s="60"/>
      <c r="DX796" s="60"/>
      <c r="DY796" s="60"/>
      <c r="DZ796" s="60"/>
      <c r="EA796" s="60"/>
      <c r="EB796" s="60"/>
      <c r="EC796" s="60"/>
      <c r="ED796" s="60"/>
      <c r="EE796" s="60"/>
      <c r="EF796" s="60"/>
      <c r="EG796" s="60"/>
      <c r="EH796" s="60"/>
      <c r="EI796" s="60"/>
      <c r="EJ796" s="60"/>
      <c r="EK796" s="60"/>
      <c r="EL796" s="60"/>
      <c r="EM796" s="60"/>
      <c r="EN796" s="60"/>
      <c r="EO796" s="60"/>
      <c r="EP796" s="60"/>
      <c r="EQ796" s="60"/>
      <c r="ER796" s="60"/>
      <c r="ES796" s="60"/>
      <c r="ET796" s="60"/>
      <c r="EU796" s="60"/>
      <c r="EV796" s="60"/>
      <c r="EW796" s="60"/>
      <c r="EX796" s="60"/>
      <c r="EY796" s="60"/>
      <c r="EZ796" s="60"/>
      <c r="FA796" s="60"/>
      <c r="FB796" s="60"/>
      <c r="FC796" s="60"/>
      <c r="FD796" s="60"/>
      <c r="FE796" s="60"/>
      <c r="FF796" s="60"/>
      <c r="FG796" s="60"/>
      <c r="FH796" s="60"/>
      <c r="FI796" s="60"/>
      <c r="FJ796" s="60"/>
      <c r="FK796" s="60"/>
      <c r="FL796" s="60"/>
      <c r="FM796" s="60"/>
      <c r="FN796" s="60"/>
      <c r="FO796" s="60"/>
      <c r="FP796" s="60"/>
      <c r="FQ796" s="60"/>
      <c r="FR796" s="60"/>
      <c r="FS796" s="60"/>
      <c r="FT796" s="60"/>
      <c r="FU796" s="60"/>
      <c r="FV796" s="60"/>
      <c r="FW796" s="60"/>
      <c r="FX796" s="60"/>
      <c r="FY796" s="60"/>
      <c r="FZ796" s="60"/>
      <c r="GA796" s="60"/>
      <c r="GB796" s="60"/>
      <c r="GC796" s="60"/>
      <c r="GD796" s="60"/>
      <c r="GE796" s="60"/>
    </row>
    <row r="797" spans="1:187" ht="17.25" customHeight="1">
      <c r="A797" s="16"/>
      <c r="B797" s="59"/>
      <c r="C797" s="59"/>
      <c r="D797" s="59"/>
      <c r="E797" s="59"/>
      <c r="F797" s="59"/>
      <c r="G797" s="59"/>
      <c r="H797" s="58"/>
      <c r="I797" s="59"/>
      <c r="J797" s="59"/>
      <c r="K797" s="59"/>
      <c r="L797" s="59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0"/>
      <c r="BR797" s="60"/>
      <c r="BS797" s="60"/>
      <c r="BT797" s="60"/>
      <c r="BU797" s="60"/>
      <c r="BV797" s="60"/>
      <c r="BW797" s="60"/>
      <c r="BX797" s="60"/>
      <c r="BY797" s="60"/>
      <c r="BZ797" s="60"/>
      <c r="CA797" s="60"/>
      <c r="CB797" s="60"/>
      <c r="CC797" s="60"/>
      <c r="CD797" s="60"/>
      <c r="CE797" s="60"/>
      <c r="CF797" s="60"/>
      <c r="CG797" s="60"/>
      <c r="CH797" s="60"/>
      <c r="CI797" s="60"/>
      <c r="CJ797" s="60"/>
      <c r="CK797" s="60"/>
      <c r="CL797" s="60"/>
      <c r="CM797" s="60"/>
      <c r="CN797" s="60"/>
      <c r="CO797" s="60"/>
      <c r="CP797" s="60"/>
      <c r="CQ797" s="60"/>
      <c r="CR797" s="60"/>
      <c r="CS797" s="60"/>
      <c r="CT797" s="60"/>
      <c r="CU797" s="60"/>
      <c r="CV797" s="60"/>
      <c r="CW797" s="60"/>
      <c r="CX797" s="60"/>
      <c r="CY797" s="60"/>
      <c r="CZ797" s="60"/>
      <c r="DA797" s="60"/>
      <c r="DB797" s="60"/>
      <c r="DC797" s="60"/>
      <c r="DD797" s="60"/>
      <c r="DE797" s="60"/>
      <c r="DF797" s="60"/>
      <c r="DG797" s="60"/>
      <c r="DH797" s="60"/>
      <c r="DI797" s="60"/>
      <c r="DJ797" s="60"/>
      <c r="DK797" s="60"/>
      <c r="DL797" s="60"/>
      <c r="DM797" s="60"/>
      <c r="DN797" s="60"/>
      <c r="DO797" s="60"/>
      <c r="DP797" s="60"/>
      <c r="DQ797" s="60"/>
      <c r="DR797" s="60"/>
      <c r="DS797" s="60"/>
      <c r="DT797" s="60"/>
      <c r="DU797" s="60"/>
      <c r="DV797" s="60"/>
      <c r="DW797" s="60"/>
      <c r="DX797" s="60"/>
      <c r="DY797" s="60"/>
      <c r="DZ797" s="60"/>
      <c r="EA797" s="60"/>
      <c r="EB797" s="60"/>
      <c r="EC797" s="60"/>
      <c r="ED797" s="60"/>
      <c r="EE797" s="60"/>
      <c r="EF797" s="60"/>
      <c r="EG797" s="60"/>
      <c r="EH797" s="60"/>
      <c r="EI797" s="60"/>
      <c r="EJ797" s="60"/>
      <c r="EK797" s="60"/>
      <c r="EL797" s="60"/>
      <c r="EM797" s="60"/>
      <c r="EN797" s="60"/>
      <c r="EO797" s="60"/>
      <c r="EP797" s="60"/>
      <c r="EQ797" s="60"/>
      <c r="ER797" s="60"/>
      <c r="ES797" s="60"/>
      <c r="ET797" s="60"/>
      <c r="EU797" s="60"/>
      <c r="EV797" s="60"/>
      <c r="EW797" s="60"/>
      <c r="EX797" s="60"/>
      <c r="EY797" s="60"/>
      <c r="EZ797" s="60"/>
      <c r="FA797" s="60"/>
      <c r="FB797" s="60"/>
      <c r="FC797" s="60"/>
      <c r="FD797" s="60"/>
      <c r="FE797" s="60"/>
      <c r="FF797" s="60"/>
      <c r="FG797" s="60"/>
      <c r="FH797" s="60"/>
      <c r="FI797" s="60"/>
      <c r="FJ797" s="60"/>
      <c r="FK797" s="60"/>
      <c r="FL797" s="60"/>
      <c r="FM797" s="60"/>
      <c r="FN797" s="60"/>
      <c r="FO797" s="60"/>
      <c r="FP797" s="60"/>
      <c r="FQ797" s="60"/>
      <c r="FR797" s="60"/>
      <c r="FS797" s="60"/>
      <c r="FT797" s="60"/>
      <c r="FU797" s="60"/>
      <c r="FV797" s="60"/>
      <c r="FW797" s="60"/>
      <c r="FX797" s="60"/>
      <c r="FY797" s="60"/>
      <c r="FZ797" s="60"/>
      <c r="GA797" s="60"/>
      <c r="GB797" s="60"/>
      <c r="GC797" s="60"/>
      <c r="GD797" s="60"/>
      <c r="GE797" s="60"/>
    </row>
    <row r="798" spans="1:187" ht="17.25" customHeight="1">
      <c r="A798" s="16"/>
      <c r="B798" s="59"/>
      <c r="C798" s="59"/>
      <c r="D798" s="59"/>
      <c r="E798" s="59"/>
      <c r="F798" s="59"/>
      <c r="G798" s="59"/>
      <c r="H798" s="58"/>
      <c r="I798" s="59"/>
      <c r="J798" s="59"/>
      <c r="K798" s="59"/>
      <c r="L798" s="59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60"/>
      <c r="BS798" s="60"/>
      <c r="BT798" s="60"/>
      <c r="BU798" s="60"/>
      <c r="BV798" s="60"/>
      <c r="BW798" s="60"/>
      <c r="BX798" s="60"/>
      <c r="BY798" s="60"/>
      <c r="BZ798" s="60"/>
      <c r="CA798" s="60"/>
      <c r="CB798" s="60"/>
      <c r="CC798" s="60"/>
      <c r="CD798" s="60"/>
      <c r="CE798" s="60"/>
      <c r="CF798" s="60"/>
      <c r="CG798" s="60"/>
      <c r="CH798" s="60"/>
      <c r="CI798" s="60"/>
      <c r="CJ798" s="60"/>
      <c r="CK798" s="60"/>
      <c r="CL798" s="60"/>
      <c r="CM798" s="60"/>
      <c r="CN798" s="60"/>
      <c r="CO798" s="60"/>
      <c r="CP798" s="60"/>
      <c r="CQ798" s="60"/>
      <c r="CR798" s="60"/>
      <c r="CS798" s="60"/>
      <c r="CT798" s="60"/>
      <c r="CU798" s="60"/>
      <c r="CV798" s="60"/>
      <c r="CW798" s="60"/>
      <c r="CX798" s="60"/>
      <c r="CY798" s="60"/>
      <c r="CZ798" s="60"/>
      <c r="DA798" s="60"/>
      <c r="DB798" s="60"/>
      <c r="DC798" s="60"/>
      <c r="DD798" s="60"/>
      <c r="DE798" s="60"/>
      <c r="DF798" s="60"/>
      <c r="DG798" s="60"/>
      <c r="DH798" s="60"/>
      <c r="DI798" s="60"/>
      <c r="DJ798" s="60"/>
      <c r="DK798" s="60"/>
      <c r="DL798" s="60"/>
      <c r="DM798" s="60"/>
      <c r="DN798" s="60"/>
      <c r="DO798" s="60"/>
      <c r="DP798" s="60"/>
      <c r="DQ798" s="60"/>
      <c r="DR798" s="60"/>
      <c r="DS798" s="60"/>
      <c r="DT798" s="60"/>
      <c r="DU798" s="60"/>
      <c r="DV798" s="60"/>
      <c r="DW798" s="60"/>
      <c r="DX798" s="60"/>
      <c r="DY798" s="60"/>
      <c r="DZ798" s="60"/>
      <c r="EA798" s="60"/>
      <c r="EB798" s="60"/>
      <c r="EC798" s="60"/>
      <c r="ED798" s="60"/>
      <c r="EE798" s="60"/>
      <c r="EF798" s="60"/>
      <c r="EG798" s="60"/>
      <c r="EH798" s="60"/>
      <c r="EI798" s="60"/>
      <c r="EJ798" s="60"/>
      <c r="EK798" s="60"/>
      <c r="EL798" s="60"/>
      <c r="EM798" s="60"/>
      <c r="EN798" s="60"/>
      <c r="EO798" s="60"/>
      <c r="EP798" s="60"/>
      <c r="EQ798" s="60"/>
      <c r="ER798" s="60"/>
      <c r="ES798" s="60"/>
      <c r="ET798" s="60"/>
      <c r="EU798" s="60"/>
      <c r="EV798" s="60"/>
      <c r="EW798" s="60"/>
      <c r="EX798" s="60"/>
      <c r="EY798" s="60"/>
      <c r="EZ798" s="60"/>
      <c r="FA798" s="60"/>
      <c r="FB798" s="60"/>
      <c r="FC798" s="60"/>
      <c r="FD798" s="60"/>
      <c r="FE798" s="60"/>
      <c r="FF798" s="60"/>
      <c r="FG798" s="60"/>
      <c r="FH798" s="60"/>
      <c r="FI798" s="60"/>
      <c r="FJ798" s="60"/>
      <c r="FK798" s="60"/>
      <c r="FL798" s="60"/>
      <c r="FM798" s="60"/>
      <c r="FN798" s="60"/>
      <c r="FO798" s="60"/>
      <c r="FP798" s="60"/>
      <c r="FQ798" s="60"/>
      <c r="FR798" s="60"/>
      <c r="FS798" s="60"/>
      <c r="FT798" s="60"/>
      <c r="FU798" s="60"/>
      <c r="FV798" s="60"/>
      <c r="FW798" s="60"/>
      <c r="FX798" s="60"/>
      <c r="FY798" s="60"/>
      <c r="FZ798" s="60"/>
      <c r="GA798" s="60"/>
      <c r="GB798" s="60"/>
      <c r="GC798" s="60"/>
      <c r="GD798" s="60"/>
      <c r="GE798" s="60"/>
    </row>
    <row r="799" spans="1:187" ht="17.25" customHeight="1">
      <c r="A799" s="16"/>
      <c r="B799" s="59"/>
      <c r="C799" s="59"/>
      <c r="D799" s="59"/>
      <c r="E799" s="59"/>
      <c r="F799" s="59"/>
      <c r="G799" s="59"/>
      <c r="H799" s="58"/>
      <c r="I799" s="59"/>
      <c r="J799" s="59"/>
      <c r="K799" s="59"/>
      <c r="L799" s="59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0"/>
      <c r="BR799" s="60"/>
      <c r="BS799" s="60"/>
      <c r="BT799" s="60"/>
      <c r="BU799" s="60"/>
      <c r="BV799" s="60"/>
      <c r="BW799" s="60"/>
      <c r="BX799" s="60"/>
      <c r="BY799" s="60"/>
      <c r="BZ799" s="60"/>
      <c r="CA799" s="60"/>
      <c r="CB799" s="60"/>
      <c r="CC799" s="60"/>
      <c r="CD799" s="60"/>
      <c r="CE799" s="60"/>
      <c r="CF799" s="60"/>
      <c r="CG799" s="60"/>
      <c r="CH799" s="60"/>
      <c r="CI799" s="60"/>
      <c r="CJ799" s="60"/>
      <c r="CK799" s="60"/>
      <c r="CL799" s="60"/>
      <c r="CM799" s="60"/>
      <c r="CN799" s="60"/>
      <c r="CO799" s="60"/>
      <c r="CP799" s="60"/>
      <c r="CQ799" s="60"/>
      <c r="CR799" s="60"/>
      <c r="CS799" s="60"/>
      <c r="CT799" s="60"/>
      <c r="CU799" s="60"/>
      <c r="CV799" s="60"/>
      <c r="CW799" s="60"/>
      <c r="CX799" s="60"/>
      <c r="CY799" s="60"/>
      <c r="CZ799" s="60"/>
      <c r="DA799" s="60"/>
      <c r="DB799" s="60"/>
      <c r="DC799" s="60"/>
      <c r="DD799" s="60"/>
      <c r="DE799" s="60"/>
      <c r="DF799" s="60"/>
      <c r="DG799" s="60"/>
      <c r="DH799" s="60"/>
      <c r="DI799" s="60"/>
      <c r="DJ799" s="60"/>
      <c r="DK799" s="60"/>
      <c r="DL799" s="60"/>
      <c r="DM799" s="60"/>
      <c r="DN799" s="60"/>
      <c r="DO799" s="60"/>
      <c r="DP799" s="60"/>
      <c r="DQ799" s="60"/>
      <c r="DR799" s="60"/>
      <c r="DS799" s="60"/>
      <c r="DT799" s="60"/>
      <c r="DU799" s="60"/>
      <c r="DV799" s="60"/>
      <c r="DW799" s="60"/>
      <c r="DX799" s="60"/>
      <c r="DY799" s="60"/>
      <c r="DZ799" s="60"/>
      <c r="EA799" s="60"/>
      <c r="EB799" s="60"/>
      <c r="EC799" s="60"/>
      <c r="ED799" s="60"/>
      <c r="EE799" s="60"/>
      <c r="EF799" s="60"/>
      <c r="EG799" s="60"/>
      <c r="EH799" s="60"/>
      <c r="EI799" s="60"/>
      <c r="EJ799" s="60"/>
      <c r="EK799" s="60"/>
      <c r="EL799" s="60"/>
      <c r="EM799" s="60"/>
      <c r="EN799" s="60"/>
      <c r="EO799" s="60"/>
      <c r="EP799" s="60"/>
      <c r="EQ799" s="60"/>
      <c r="ER799" s="60"/>
      <c r="ES799" s="60"/>
      <c r="ET799" s="60"/>
      <c r="EU799" s="60"/>
      <c r="EV799" s="60"/>
      <c r="EW799" s="60"/>
      <c r="EX799" s="60"/>
      <c r="EY799" s="60"/>
      <c r="EZ799" s="60"/>
      <c r="FA799" s="60"/>
      <c r="FB799" s="60"/>
      <c r="FC799" s="60"/>
      <c r="FD799" s="60"/>
      <c r="FE799" s="60"/>
      <c r="FF799" s="60"/>
      <c r="FG799" s="60"/>
      <c r="FH799" s="60"/>
      <c r="FI799" s="60"/>
      <c r="FJ799" s="60"/>
      <c r="FK799" s="60"/>
      <c r="FL799" s="60"/>
      <c r="FM799" s="60"/>
      <c r="FN799" s="60"/>
      <c r="FO799" s="60"/>
      <c r="FP799" s="60"/>
      <c r="FQ799" s="60"/>
      <c r="FR799" s="60"/>
      <c r="FS799" s="60"/>
      <c r="FT799" s="60"/>
      <c r="FU799" s="60"/>
      <c r="FV799" s="60"/>
      <c r="FW799" s="60"/>
      <c r="FX799" s="60"/>
      <c r="FY799" s="60"/>
      <c r="FZ799" s="60"/>
      <c r="GA799" s="60"/>
      <c r="GB799" s="60"/>
      <c r="GC799" s="60"/>
      <c r="GD799" s="60"/>
      <c r="GE799" s="60"/>
    </row>
    <row r="800" spans="1:187" ht="17.25" customHeight="1">
      <c r="A800" s="16"/>
      <c r="B800" s="59"/>
      <c r="C800" s="59"/>
      <c r="D800" s="59"/>
      <c r="E800" s="59"/>
      <c r="F800" s="59"/>
      <c r="G800" s="59"/>
      <c r="H800" s="58"/>
      <c r="I800" s="59"/>
      <c r="J800" s="59"/>
      <c r="K800" s="59"/>
      <c r="L800" s="59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0"/>
      <c r="BR800" s="60"/>
      <c r="BS800" s="60"/>
      <c r="BT800" s="60"/>
      <c r="BU800" s="60"/>
      <c r="BV800" s="60"/>
      <c r="BW800" s="60"/>
      <c r="BX800" s="60"/>
      <c r="BY800" s="60"/>
      <c r="BZ800" s="60"/>
      <c r="CA800" s="60"/>
      <c r="CB800" s="60"/>
      <c r="CC800" s="60"/>
      <c r="CD800" s="60"/>
      <c r="CE800" s="60"/>
      <c r="CF800" s="60"/>
      <c r="CG800" s="60"/>
      <c r="CH800" s="60"/>
      <c r="CI800" s="60"/>
      <c r="CJ800" s="60"/>
      <c r="CK800" s="60"/>
      <c r="CL800" s="60"/>
      <c r="CM800" s="60"/>
      <c r="CN800" s="60"/>
      <c r="CO800" s="60"/>
      <c r="CP800" s="60"/>
      <c r="CQ800" s="60"/>
      <c r="CR800" s="60"/>
      <c r="CS800" s="60"/>
      <c r="CT800" s="60"/>
      <c r="CU800" s="60"/>
      <c r="CV800" s="60"/>
      <c r="CW800" s="60"/>
      <c r="CX800" s="60"/>
      <c r="CY800" s="60"/>
      <c r="CZ800" s="60"/>
      <c r="DA800" s="60"/>
      <c r="DB800" s="60"/>
      <c r="DC800" s="60"/>
      <c r="DD800" s="60"/>
      <c r="DE800" s="60"/>
      <c r="DF800" s="60"/>
      <c r="DG800" s="60"/>
      <c r="DH800" s="60"/>
      <c r="DI800" s="60"/>
      <c r="DJ800" s="60"/>
      <c r="DK800" s="60"/>
      <c r="DL800" s="60"/>
      <c r="DM800" s="60"/>
      <c r="DN800" s="60"/>
      <c r="DO800" s="60"/>
      <c r="DP800" s="60"/>
      <c r="DQ800" s="60"/>
      <c r="DR800" s="60"/>
      <c r="DS800" s="60"/>
      <c r="DT800" s="60"/>
      <c r="DU800" s="60"/>
      <c r="DV800" s="60"/>
      <c r="DW800" s="60"/>
      <c r="DX800" s="60"/>
      <c r="DY800" s="60"/>
      <c r="DZ800" s="60"/>
      <c r="EA800" s="60"/>
      <c r="EB800" s="60"/>
      <c r="EC800" s="60"/>
      <c r="ED800" s="60"/>
      <c r="EE800" s="60"/>
      <c r="EF800" s="60"/>
      <c r="EG800" s="60"/>
      <c r="EH800" s="60"/>
      <c r="EI800" s="60"/>
      <c r="EJ800" s="60"/>
      <c r="EK800" s="60"/>
      <c r="EL800" s="60"/>
      <c r="EM800" s="60"/>
      <c r="EN800" s="60"/>
      <c r="EO800" s="60"/>
      <c r="EP800" s="60"/>
      <c r="EQ800" s="60"/>
      <c r="ER800" s="60"/>
      <c r="ES800" s="60"/>
      <c r="ET800" s="60"/>
      <c r="EU800" s="60"/>
      <c r="EV800" s="60"/>
      <c r="EW800" s="60"/>
      <c r="EX800" s="60"/>
      <c r="EY800" s="60"/>
      <c r="EZ800" s="60"/>
      <c r="FA800" s="60"/>
      <c r="FB800" s="60"/>
      <c r="FC800" s="60"/>
      <c r="FD800" s="60"/>
      <c r="FE800" s="60"/>
      <c r="FF800" s="60"/>
      <c r="FG800" s="60"/>
      <c r="FH800" s="60"/>
      <c r="FI800" s="60"/>
      <c r="FJ800" s="60"/>
      <c r="FK800" s="60"/>
      <c r="FL800" s="60"/>
      <c r="FM800" s="60"/>
      <c r="FN800" s="60"/>
      <c r="FO800" s="60"/>
      <c r="FP800" s="60"/>
      <c r="FQ800" s="60"/>
      <c r="FR800" s="60"/>
      <c r="FS800" s="60"/>
      <c r="FT800" s="60"/>
      <c r="FU800" s="60"/>
      <c r="FV800" s="60"/>
      <c r="FW800" s="60"/>
      <c r="FX800" s="60"/>
      <c r="FY800" s="60"/>
      <c r="FZ800" s="60"/>
      <c r="GA800" s="60"/>
      <c r="GB800" s="60"/>
      <c r="GC800" s="60"/>
      <c r="GD800" s="60"/>
      <c r="GE800" s="60"/>
    </row>
    <row r="801" spans="1:187" ht="17.25" customHeight="1">
      <c r="A801" s="16"/>
      <c r="B801" s="59"/>
      <c r="C801" s="59"/>
      <c r="D801" s="59"/>
      <c r="E801" s="59"/>
      <c r="F801" s="59"/>
      <c r="G801" s="59"/>
      <c r="H801" s="58"/>
      <c r="I801" s="59"/>
      <c r="J801" s="59"/>
      <c r="K801" s="59"/>
      <c r="L801" s="59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0"/>
      <c r="BR801" s="60"/>
      <c r="BS801" s="60"/>
      <c r="BT801" s="60"/>
      <c r="BU801" s="60"/>
      <c r="BV801" s="60"/>
      <c r="BW801" s="60"/>
      <c r="BX801" s="60"/>
      <c r="BY801" s="60"/>
      <c r="BZ801" s="60"/>
      <c r="CA801" s="60"/>
      <c r="CB801" s="60"/>
      <c r="CC801" s="60"/>
      <c r="CD801" s="60"/>
      <c r="CE801" s="60"/>
      <c r="CF801" s="60"/>
      <c r="CG801" s="60"/>
      <c r="CH801" s="60"/>
      <c r="CI801" s="60"/>
      <c r="CJ801" s="60"/>
      <c r="CK801" s="60"/>
      <c r="CL801" s="60"/>
      <c r="CM801" s="60"/>
      <c r="CN801" s="60"/>
      <c r="CO801" s="60"/>
      <c r="CP801" s="60"/>
      <c r="CQ801" s="60"/>
      <c r="CR801" s="60"/>
      <c r="CS801" s="60"/>
      <c r="CT801" s="60"/>
      <c r="CU801" s="60"/>
      <c r="CV801" s="60"/>
      <c r="CW801" s="60"/>
      <c r="CX801" s="60"/>
      <c r="CY801" s="60"/>
      <c r="CZ801" s="60"/>
      <c r="DA801" s="60"/>
      <c r="DB801" s="60"/>
      <c r="DC801" s="60"/>
      <c r="DD801" s="60"/>
      <c r="DE801" s="60"/>
      <c r="DF801" s="60"/>
      <c r="DG801" s="60"/>
      <c r="DH801" s="60"/>
      <c r="DI801" s="60"/>
      <c r="DJ801" s="60"/>
      <c r="DK801" s="60"/>
      <c r="DL801" s="60"/>
      <c r="DM801" s="60"/>
      <c r="DN801" s="60"/>
      <c r="DO801" s="60"/>
      <c r="DP801" s="60"/>
      <c r="DQ801" s="60"/>
      <c r="DR801" s="60"/>
      <c r="DS801" s="60"/>
      <c r="DT801" s="60"/>
      <c r="DU801" s="60"/>
      <c r="DV801" s="60"/>
      <c r="DW801" s="60"/>
      <c r="DX801" s="60"/>
      <c r="DY801" s="60"/>
      <c r="DZ801" s="60"/>
      <c r="EA801" s="60"/>
      <c r="EB801" s="60"/>
      <c r="EC801" s="60"/>
      <c r="ED801" s="60"/>
      <c r="EE801" s="60"/>
      <c r="EF801" s="60"/>
      <c r="EG801" s="60"/>
      <c r="EH801" s="60"/>
      <c r="EI801" s="60"/>
      <c r="EJ801" s="60"/>
      <c r="EK801" s="60"/>
      <c r="EL801" s="60"/>
      <c r="EM801" s="60"/>
      <c r="EN801" s="60"/>
      <c r="EO801" s="60"/>
      <c r="EP801" s="60"/>
      <c r="EQ801" s="60"/>
      <c r="ER801" s="60"/>
      <c r="ES801" s="60"/>
      <c r="ET801" s="60"/>
      <c r="EU801" s="60"/>
      <c r="EV801" s="60"/>
      <c r="EW801" s="60"/>
      <c r="EX801" s="60"/>
      <c r="EY801" s="60"/>
      <c r="EZ801" s="60"/>
      <c r="FA801" s="60"/>
      <c r="FB801" s="60"/>
      <c r="FC801" s="60"/>
      <c r="FD801" s="60"/>
      <c r="FE801" s="60"/>
      <c r="FF801" s="60"/>
      <c r="FG801" s="60"/>
      <c r="FH801" s="60"/>
      <c r="FI801" s="60"/>
      <c r="FJ801" s="60"/>
      <c r="FK801" s="60"/>
      <c r="FL801" s="60"/>
      <c r="FM801" s="60"/>
      <c r="FN801" s="60"/>
      <c r="FO801" s="60"/>
      <c r="FP801" s="60"/>
      <c r="FQ801" s="60"/>
      <c r="FR801" s="60"/>
      <c r="FS801" s="60"/>
      <c r="FT801" s="60"/>
      <c r="FU801" s="60"/>
      <c r="FV801" s="60"/>
      <c r="FW801" s="60"/>
      <c r="FX801" s="60"/>
      <c r="FY801" s="60"/>
      <c r="FZ801" s="60"/>
      <c r="GA801" s="60"/>
      <c r="GB801" s="60"/>
      <c r="GC801" s="60"/>
      <c r="GD801" s="60"/>
      <c r="GE801" s="60"/>
    </row>
    <row r="802" spans="1:187" ht="17.25" customHeight="1">
      <c r="A802" s="16"/>
      <c r="B802" s="59"/>
      <c r="C802" s="59"/>
      <c r="D802" s="59"/>
      <c r="E802" s="59"/>
      <c r="F802" s="59"/>
      <c r="G802" s="59"/>
      <c r="H802" s="58"/>
      <c r="I802" s="59"/>
      <c r="J802" s="59"/>
      <c r="K802" s="59"/>
      <c r="L802" s="59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0"/>
      <c r="BR802" s="60"/>
      <c r="BS802" s="60"/>
      <c r="BT802" s="60"/>
      <c r="BU802" s="60"/>
      <c r="BV802" s="60"/>
      <c r="BW802" s="60"/>
      <c r="BX802" s="60"/>
      <c r="BY802" s="60"/>
      <c r="BZ802" s="60"/>
      <c r="CA802" s="60"/>
      <c r="CB802" s="60"/>
      <c r="CC802" s="60"/>
      <c r="CD802" s="60"/>
      <c r="CE802" s="60"/>
      <c r="CF802" s="60"/>
      <c r="CG802" s="60"/>
      <c r="CH802" s="60"/>
      <c r="CI802" s="60"/>
      <c r="CJ802" s="60"/>
      <c r="CK802" s="60"/>
      <c r="CL802" s="60"/>
      <c r="CM802" s="60"/>
      <c r="CN802" s="60"/>
      <c r="CO802" s="60"/>
      <c r="CP802" s="60"/>
      <c r="CQ802" s="60"/>
      <c r="CR802" s="60"/>
      <c r="CS802" s="60"/>
      <c r="CT802" s="60"/>
      <c r="CU802" s="60"/>
      <c r="CV802" s="60"/>
      <c r="CW802" s="60"/>
      <c r="CX802" s="60"/>
      <c r="CY802" s="60"/>
      <c r="CZ802" s="60"/>
      <c r="DA802" s="60"/>
      <c r="DB802" s="60"/>
      <c r="DC802" s="60"/>
      <c r="DD802" s="60"/>
      <c r="DE802" s="60"/>
      <c r="DF802" s="60"/>
      <c r="DG802" s="60"/>
      <c r="DH802" s="60"/>
      <c r="DI802" s="60"/>
      <c r="DJ802" s="60"/>
      <c r="DK802" s="60"/>
      <c r="DL802" s="60"/>
      <c r="DM802" s="60"/>
      <c r="DN802" s="60"/>
      <c r="DO802" s="60"/>
      <c r="DP802" s="60"/>
      <c r="DQ802" s="60"/>
      <c r="DR802" s="60"/>
      <c r="DS802" s="60"/>
      <c r="DT802" s="60"/>
      <c r="DU802" s="60"/>
      <c r="DV802" s="60"/>
      <c r="DW802" s="60"/>
      <c r="DX802" s="60"/>
      <c r="DY802" s="60"/>
      <c r="DZ802" s="60"/>
      <c r="EA802" s="60"/>
      <c r="EB802" s="60"/>
      <c r="EC802" s="60"/>
      <c r="ED802" s="60"/>
      <c r="EE802" s="60"/>
      <c r="EF802" s="60"/>
      <c r="EG802" s="60"/>
      <c r="EH802" s="60"/>
      <c r="EI802" s="60"/>
      <c r="EJ802" s="60"/>
      <c r="EK802" s="60"/>
      <c r="EL802" s="60"/>
      <c r="EM802" s="60"/>
      <c r="EN802" s="60"/>
      <c r="EO802" s="60"/>
      <c r="EP802" s="60"/>
      <c r="EQ802" s="60"/>
      <c r="ER802" s="60"/>
      <c r="ES802" s="60"/>
      <c r="ET802" s="60"/>
      <c r="EU802" s="60"/>
      <c r="EV802" s="60"/>
      <c r="EW802" s="60"/>
      <c r="EX802" s="60"/>
      <c r="EY802" s="60"/>
      <c r="EZ802" s="60"/>
      <c r="FA802" s="60"/>
      <c r="FB802" s="60"/>
      <c r="FC802" s="60"/>
      <c r="FD802" s="60"/>
      <c r="FE802" s="60"/>
      <c r="FF802" s="60"/>
      <c r="FG802" s="60"/>
      <c r="FH802" s="60"/>
      <c r="FI802" s="60"/>
      <c r="FJ802" s="60"/>
      <c r="FK802" s="60"/>
      <c r="FL802" s="60"/>
      <c r="FM802" s="60"/>
      <c r="FN802" s="60"/>
      <c r="FO802" s="60"/>
      <c r="FP802" s="60"/>
      <c r="FQ802" s="60"/>
      <c r="FR802" s="60"/>
      <c r="FS802" s="60"/>
      <c r="FT802" s="60"/>
      <c r="FU802" s="60"/>
      <c r="FV802" s="60"/>
      <c r="FW802" s="60"/>
      <c r="FX802" s="60"/>
      <c r="FY802" s="60"/>
      <c r="FZ802" s="60"/>
      <c r="GA802" s="60"/>
      <c r="GB802" s="60"/>
      <c r="GC802" s="60"/>
      <c r="GD802" s="60"/>
      <c r="GE802" s="60"/>
    </row>
    <row r="803" spans="1:187" ht="17.25" customHeight="1">
      <c r="A803" s="16"/>
      <c r="B803" s="59"/>
      <c r="C803" s="59"/>
      <c r="D803" s="59"/>
      <c r="E803" s="59"/>
      <c r="F803" s="59"/>
      <c r="G803" s="59"/>
      <c r="H803" s="58"/>
      <c r="I803" s="59"/>
      <c r="J803" s="59"/>
      <c r="K803" s="59"/>
      <c r="L803" s="59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0"/>
      <c r="BR803" s="60"/>
      <c r="BS803" s="60"/>
      <c r="BT803" s="60"/>
      <c r="BU803" s="60"/>
      <c r="BV803" s="60"/>
      <c r="BW803" s="60"/>
      <c r="BX803" s="60"/>
      <c r="BY803" s="60"/>
      <c r="BZ803" s="60"/>
      <c r="CA803" s="60"/>
      <c r="CB803" s="60"/>
      <c r="CC803" s="60"/>
      <c r="CD803" s="60"/>
      <c r="CE803" s="60"/>
      <c r="CF803" s="60"/>
      <c r="CG803" s="60"/>
      <c r="CH803" s="60"/>
      <c r="CI803" s="60"/>
      <c r="CJ803" s="60"/>
      <c r="CK803" s="60"/>
      <c r="CL803" s="60"/>
      <c r="CM803" s="60"/>
      <c r="CN803" s="60"/>
      <c r="CO803" s="60"/>
      <c r="CP803" s="60"/>
      <c r="CQ803" s="60"/>
      <c r="CR803" s="60"/>
      <c r="CS803" s="60"/>
      <c r="CT803" s="60"/>
      <c r="CU803" s="60"/>
      <c r="CV803" s="60"/>
      <c r="CW803" s="60"/>
      <c r="CX803" s="60"/>
      <c r="CY803" s="60"/>
      <c r="CZ803" s="60"/>
      <c r="DA803" s="60"/>
      <c r="DB803" s="60"/>
      <c r="DC803" s="60"/>
      <c r="DD803" s="60"/>
      <c r="DE803" s="60"/>
      <c r="DF803" s="60"/>
      <c r="DG803" s="60"/>
      <c r="DH803" s="60"/>
      <c r="DI803" s="60"/>
      <c r="DJ803" s="60"/>
      <c r="DK803" s="60"/>
      <c r="DL803" s="60"/>
      <c r="DM803" s="60"/>
      <c r="DN803" s="60"/>
      <c r="DO803" s="60"/>
      <c r="DP803" s="60"/>
      <c r="DQ803" s="60"/>
      <c r="DR803" s="60"/>
      <c r="DS803" s="60"/>
      <c r="DT803" s="60"/>
      <c r="DU803" s="60"/>
      <c r="DV803" s="60"/>
      <c r="DW803" s="60"/>
      <c r="DX803" s="60"/>
      <c r="DY803" s="60"/>
      <c r="DZ803" s="60"/>
      <c r="EA803" s="60"/>
      <c r="EB803" s="60"/>
      <c r="EC803" s="60"/>
      <c r="ED803" s="60"/>
      <c r="EE803" s="60"/>
      <c r="EF803" s="60"/>
      <c r="EG803" s="60"/>
      <c r="EH803" s="60"/>
      <c r="EI803" s="60"/>
      <c r="EJ803" s="60"/>
      <c r="EK803" s="60"/>
      <c r="EL803" s="60"/>
      <c r="EM803" s="60"/>
      <c r="EN803" s="60"/>
      <c r="EO803" s="60"/>
      <c r="EP803" s="60"/>
      <c r="EQ803" s="60"/>
      <c r="ER803" s="60"/>
      <c r="ES803" s="60"/>
      <c r="ET803" s="60"/>
      <c r="EU803" s="60"/>
      <c r="EV803" s="60"/>
      <c r="EW803" s="60"/>
      <c r="EX803" s="60"/>
      <c r="EY803" s="60"/>
      <c r="EZ803" s="60"/>
      <c r="FA803" s="60"/>
      <c r="FB803" s="60"/>
      <c r="FC803" s="60"/>
      <c r="FD803" s="60"/>
      <c r="FE803" s="60"/>
      <c r="FF803" s="60"/>
      <c r="FG803" s="60"/>
      <c r="FH803" s="60"/>
      <c r="FI803" s="60"/>
      <c r="FJ803" s="60"/>
      <c r="FK803" s="60"/>
      <c r="FL803" s="60"/>
      <c r="FM803" s="60"/>
      <c r="FN803" s="60"/>
      <c r="FO803" s="60"/>
      <c r="FP803" s="60"/>
      <c r="FQ803" s="60"/>
      <c r="FR803" s="60"/>
      <c r="FS803" s="60"/>
      <c r="FT803" s="60"/>
      <c r="FU803" s="60"/>
      <c r="FV803" s="60"/>
      <c r="FW803" s="60"/>
      <c r="FX803" s="60"/>
      <c r="FY803" s="60"/>
      <c r="FZ803" s="60"/>
      <c r="GA803" s="60"/>
      <c r="GB803" s="60"/>
      <c r="GC803" s="60"/>
      <c r="GD803" s="60"/>
      <c r="GE803" s="60"/>
    </row>
    <row r="804" spans="1:187" ht="17.25" customHeight="1">
      <c r="A804" s="16"/>
      <c r="B804" s="59"/>
      <c r="C804" s="59"/>
      <c r="D804" s="59"/>
      <c r="E804" s="59"/>
      <c r="F804" s="59"/>
      <c r="G804" s="59"/>
      <c r="H804" s="58"/>
      <c r="I804" s="59"/>
      <c r="J804" s="59"/>
      <c r="K804" s="59"/>
      <c r="L804" s="59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0"/>
      <c r="BR804" s="60"/>
      <c r="BS804" s="60"/>
      <c r="BT804" s="60"/>
      <c r="BU804" s="60"/>
      <c r="BV804" s="60"/>
      <c r="BW804" s="60"/>
      <c r="BX804" s="60"/>
      <c r="BY804" s="60"/>
      <c r="BZ804" s="60"/>
      <c r="CA804" s="60"/>
      <c r="CB804" s="60"/>
      <c r="CC804" s="60"/>
      <c r="CD804" s="60"/>
      <c r="CE804" s="60"/>
      <c r="CF804" s="60"/>
      <c r="CG804" s="60"/>
      <c r="CH804" s="60"/>
      <c r="CI804" s="60"/>
      <c r="CJ804" s="60"/>
      <c r="CK804" s="60"/>
      <c r="CL804" s="60"/>
      <c r="CM804" s="60"/>
      <c r="CN804" s="60"/>
      <c r="CO804" s="60"/>
      <c r="CP804" s="60"/>
      <c r="CQ804" s="60"/>
      <c r="CR804" s="60"/>
      <c r="CS804" s="60"/>
      <c r="CT804" s="60"/>
      <c r="CU804" s="60"/>
      <c r="CV804" s="60"/>
      <c r="CW804" s="60"/>
      <c r="CX804" s="60"/>
      <c r="CY804" s="60"/>
      <c r="CZ804" s="60"/>
      <c r="DA804" s="60"/>
      <c r="DB804" s="60"/>
      <c r="DC804" s="60"/>
      <c r="DD804" s="60"/>
      <c r="DE804" s="60"/>
      <c r="DF804" s="60"/>
      <c r="DG804" s="60"/>
      <c r="DH804" s="60"/>
      <c r="DI804" s="60"/>
      <c r="DJ804" s="60"/>
      <c r="DK804" s="60"/>
      <c r="DL804" s="60"/>
      <c r="DM804" s="60"/>
      <c r="DN804" s="60"/>
      <c r="DO804" s="60"/>
      <c r="DP804" s="60"/>
      <c r="DQ804" s="60"/>
      <c r="DR804" s="60"/>
      <c r="DS804" s="60"/>
      <c r="DT804" s="60"/>
      <c r="DU804" s="60"/>
      <c r="DV804" s="60"/>
      <c r="DW804" s="60"/>
      <c r="DX804" s="60"/>
      <c r="DY804" s="60"/>
      <c r="DZ804" s="60"/>
      <c r="EA804" s="60"/>
      <c r="EB804" s="60"/>
      <c r="EC804" s="60"/>
      <c r="ED804" s="60"/>
      <c r="EE804" s="60"/>
      <c r="EF804" s="60"/>
      <c r="EG804" s="60"/>
      <c r="EH804" s="60"/>
      <c r="EI804" s="60"/>
      <c r="EJ804" s="60"/>
      <c r="EK804" s="60"/>
      <c r="EL804" s="60"/>
      <c r="EM804" s="60"/>
      <c r="EN804" s="60"/>
      <c r="EO804" s="60"/>
      <c r="EP804" s="60"/>
      <c r="EQ804" s="60"/>
      <c r="ER804" s="60"/>
      <c r="ES804" s="60"/>
      <c r="ET804" s="60"/>
      <c r="EU804" s="60"/>
      <c r="EV804" s="60"/>
      <c r="EW804" s="60"/>
      <c r="EX804" s="60"/>
      <c r="EY804" s="60"/>
      <c r="EZ804" s="60"/>
      <c r="FA804" s="60"/>
      <c r="FB804" s="60"/>
      <c r="FC804" s="60"/>
      <c r="FD804" s="60"/>
      <c r="FE804" s="60"/>
      <c r="FF804" s="60"/>
      <c r="FG804" s="60"/>
      <c r="FH804" s="60"/>
      <c r="FI804" s="60"/>
      <c r="FJ804" s="60"/>
      <c r="FK804" s="60"/>
      <c r="FL804" s="60"/>
      <c r="FM804" s="60"/>
      <c r="FN804" s="60"/>
      <c r="FO804" s="60"/>
      <c r="FP804" s="60"/>
      <c r="FQ804" s="60"/>
      <c r="FR804" s="60"/>
      <c r="FS804" s="60"/>
      <c r="FT804" s="60"/>
      <c r="FU804" s="60"/>
      <c r="FV804" s="60"/>
      <c r="FW804" s="60"/>
      <c r="FX804" s="60"/>
      <c r="FY804" s="60"/>
      <c r="FZ804" s="60"/>
      <c r="GA804" s="60"/>
      <c r="GB804" s="60"/>
      <c r="GC804" s="60"/>
      <c r="GD804" s="60"/>
      <c r="GE804" s="60"/>
    </row>
    <row r="805" spans="1:187" ht="17.25" customHeight="1">
      <c r="A805" s="16"/>
      <c r="B805" s="59"/>
      <c r="C805" s="59"/>
      <c r="D805" s="59"/>
      <c r="E805" s="59"/>
      <c r="F805" s="59"/>
      <c r="G805" s="59"/>
      <c r="H805" s="58"/>
      <c r="I805" s="59"/>
      <c r="J805" s="59"/>
      <c r="K805" s="59"/>
      <c r="L805" s="59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0"/>
      <c r="BR805" s="60"/>
      <c r="BS805" s="60"/>
      <c r="BT805" s="60"/>
      <c r="BU805" s="60"/>
      <c r="BV805" s="60"/>
      <c r="BW805" s="60"/>
      <c r="BX805" s="60"/>
      <c r="BY805" s="60"/>
      <c r="BZ805" s="60"/>
      <c r="CA805" s="60"/>
      <c r="CB805" s="60"/>
      <c r="CC805" s="60"/>
      <c r="CD805" s="60"/>
      <c r="CE805" s="60"/>
      <c r="CF805" s="60"/>
      <c r="CG805" s="60"/>
      <c r="CH805" s="60"/>
      <c r="CI805" s="60"/>
      <c r="CJ805" s="60"/>
      <c r="CK805" s="60"/>
      <c r="CL805" s="60"/>
      <c r="CM805" s="60"/>
      <c r="CN805" s="60"/>
      <c r="CO805" s="60"/>
      <c r="CP805" s="60"/>
      <c r="CQ805" s="60"/>
      <c r="CR805" s="60"/>
      <c r="CS805" s="60"/>
      <c r="CT805" s="60"/>
      <c r="CU805" s="60"/>
      <c r="CV805" s="60"/>
      <c r="CW805" s="60"/>
      <c r="CX805" s="60"/>
      <c r="CY805" s="60"/>
      <c r="CZ805" s="60"/>
      <c r="DA805" s="60"/>
      <c r="DB805" s="60"/>
      <c r="DC805" s="60"/>
      <c r="DD805" s="60"/>
      <c r="DE805" s="60"/>
      <c r="DF805" s="60"/>
      <c r="DG805" s="60"/>
      <c r="DH805" s="60"/>
      <c r="DI805" s="60"/>
      <c r="DJ805" s="60"/>
      <c r="DK805" s="60"/>
      <c r="DL805" s="60"/>
      <c r="DM805" s="60"/>
      <c r="DN805" s="60"/>
      <c r="DO805" s="60"/>
      <c r="DP805" s="60"/>
      <c r="DQ805" s="60"/>
      <c r="DR805" s="60"/>
      <c r="DS805" s="60"/>
      <c r="DT805" s="60"/>
      <c r="DU805" s="60"/>
      <c r="DV805" s="60"/>
      <c r="DW805" s="60"/>
      <c r="DX805" s="60"/>
      <c r="DY805" s="60"/>
      <c r="DZ805" s="60"/>
      <c r="EA805" s="60"/>
      <c r="EB805" s="60"/>
      <c r="EC805" s="60"/>
      <c r="ED805" s="60"/>
      <c r="EE805" s="60"/>
      <c r="EF805" s="60"/>
      <c r="EG805" s="60"/>
      <c r="EH805" s="60"/>
      <c r="EI805" s="60"/>
      <c r="EJ805" s="60"/>
      <c r="EK805" s="60"/>
      <c r="EL805" s="60"/>
      <c r="EM805" s="60"/>
      <c r="EN805" s="60"/>
      <c r="EO805" s="60"/>
      <c r="EP805" s="60"/>
      <c r="EQ805" s="60"/>
      <c r="ER805" s="60"/>
      <c r="ES805" s="60"/>
      <c r="ET805" s="60"/>
      <c r="EU805" s="60"/>
      <c r="EV805" s="60"/>
      <c r="EW805" s="60"/>
      <c r="EX805" s="60"/>
      <c r="EY805" s="60"/>
      <c r="EZ805" s="60"/>
      <c r="FA805" s="60"/>
      <c r="FB805" s="60"/>
      <c r="FC805" s="60"/>
      <c r="FD805" s="60"/>
      <c r="FE805" s="60"/>
      <c r="FF805" s="60"/>
      <c r="FG805" s="60"/>
      <c r="FH805" s="60"/>
      <c r="FI805" s="60"/>
      <c r="FJ805" s="60"/>
      <c r="FK805" s="60"/>
      <c r="FL805" s="60"/>
      <c r="FM805" s="60"/>
      <c r="FN805" s="60"/>
      <c r="FO805" s="60"/>
      <c r="FP805" s="60"/>
      <c r="FQ805" s="60"/>
      <c r="FR805" s="60"/>
      <c r="FS805" s="60"/>
      <c r="FT805" s="60"/>
      <c r="FU805" s="60"/>
      <c r="FV805" s="60"/>
      <c r="FW805" s="60"/>
      <c r="FX805" s="60"/>
      <c r="FY805" s="60"/>
      <c r="FZ805" s="60"/>
      <c r="GA805" s="60"/>
      <c r="GB805" s="60"/>
      <c r="GC805" s="60"/>
      <c r="GD805" s="60"/>
      <c r="GE805" s="60"/>
    </row>
    <row r="806" spans="1:187" ht="17.25" customHeight="1">
      <c r="A806" s="16"/>
      <c r="B806" s="59"/>
      <c r="C806" s="59"/>
      <c r="D806" s="59"/>
      <c r="E806" s="59"/>
      <c r="F806" s="59"/>
      <c r="G806" s="59"/>
      <c r="H806" s="58"/>
      <c r="I806" s="59"/>
      <c r="J806" s="59"/>
      <c r="K806" s="59"/>
      <c r="L806" s="59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0"/>
      <c r="BR806" s="60"/>
      <c r="BS806" s="60"/>
      <c r="BT806" s="60"/>
      <c r="BU806" s="60"/>
      <c r="BV806" s="60"/>
      <c r="BW806" s="60"/>
      <c r="BX806" s="60"/>
      <c r="BY806" s="60"/>
      <c r="BZ806" s="60"/>
      <c r="CA806" s="60"/>
      <c r="CB806" s="60"/>
      <c r="CC806" s="60"/>
      <c r="CD806" s="60"/>
      <c r="CE806" s="60"/>
      <c r="CF806" s="60"/>
      <c r="CG806" s="60"/>
      <c r="CH806" s="60"/>
      <c r="CI806" s="60"/>
      <c r="CJ806" s="60"/>
      <c r="CK806" s="60"/>
      <c r="CL806" s="60"/>
      <c r="CM806" s="60"/>
      <c r="CN806" s="60"/>
      <c r="CO806" s="60"/>
      <c r="CP806" s="60"/>
      <c r="CQ806" s="60"/>
      <c r="CR806" s="60"/>
      <c r="CS806" s="60"/>
      <c r="CT806" s="60"/>
      <c r="CU806" s="60"/>
      <c r="CV806" s="60"/>
      <c r="CW806" s="60"/>
      <c r="CX806" s="60"/>
      <c r="CY806" s="60"/>
      <c r="CZ806" s="60"/>
      <c r="DA806" s="60"/>
      <c r="DB806" s="60"/>
      <c r="DC806" s="60"/>
      <c r="DD806" s="60"/>
      <c r="DE806" s="60"/>
      <c r="DF806" s="60"/>
      <c r="DG806" s="60"/>
      <c r="DH806" s="60"/>
      <c r="DI806" s="60"/>
      <c r="DJ806" s="60"/>
      <c r="DK806" s="60"/>
      <c r="DL806" s="60"/>
      <c r="DM806" s="60"/>
      <c r="DN806" s="60"/>
      <c r="DO806" s="60"/>
      <c r="DP806" s="60"/>
      <c r="DQ806" s="60"/>
      <c r="DR806" s="60"/>
      <c r="DS806" s="60"/>
      <c r="DT806" s="60"/>
      <c r="DU806" s="60"/>
      <c r="DV806" s="60"/>
      <c r="DW806" s="60"/>
      <c r="DX806" s="60"/>
      <c r="DY806" s="60"/>
      <c r="DZ806" s="60"/>
      <c r="EA806" s="60"/>
      <c r="EB806" s="60"/>
      <c r="EC806" s="60"/>
      <c r="ED806" s="60"/>
      <c r="EE806" s="60"/>
      <c r="EF806" s="60"/>
      <c r="EG806" s="60"/>
      <c r="EH806" s="60"/>
      <c r="EI806" s="60"/>
      <c r="EJ806" s="60"/>
      <c r="EK806" s="60"/>
      <c r="EL806" s="60"/>
      <c r="EM806" s="60"/>
      <c r="EN806" s="60"/>
      <c r="EO806" s="60"/>
      <c r="EP806" s="60"/>
      <c r="EQ806" s="60"/>
      <c r="ER806" s="60"/>
      <c r="ES806" s="60"/>
      <c r="ET806" s="60"/>
      <c r="EU806" s="60"/>
      <c r="EV806" s="60"/>
      <c r="EW806" s="60"/>
      <c r="EX806" s="60"/>
      <c r="EY806" s="60"/>
      <c r="EZ806" s="60"/>
      <c r="FA806" s="60"/>
      <c r="FB806" s="60"/>
      <c r="FC806" s="60"/>
      <c r="FD806" s="60"/>
      <c r="FE806" s="60"/>
      <c r="FF806" s="60"/>
      <c r="FG806" s="60"/>
      <c r="FH806" s="60"/>
      <c r="FI806" s="60"/>
      <c r="FJ806" s="60"/>
      <c r="FK806" s="60"/>
      <c r="FL806" s="60"/>
      <c r="FM806" s="60"/>
      <c r="FN806" s="60"/>
      <c r="FO806" s="60"/>
      <c r="FP806" s="60"/>
      <c r="FQ806" s="60"/>
      <c r="FR806" s="60"/>
      <c r="FS806" s="60"/>
      <c r="FT806" s="60"/>
      <c r="FU806" s="60"/>
      <c r="FV806" s="60"/>
      <c r="FW806" s="60"/>
      <c r="FX806" s="60"/>
      <c r="FY806" s="60"/>
      <c r="FZ806" s="60"/>
      <c r="GA806" s="60"/>
      <c r="GB806" s="60"/>
      <c r="GC806" s="60"/>
      <c r="GD806" s="60"/>
      <c r="GE806" s="60"/>
    </row>
    <row r="807" spans="1:187" ht="17.25" customHeight="1">
      <c r="A807" s="16"/>
      <c r="B807" s="59"/>
      <c r="C807" s="59"/>
      <c r="D807" s="59"/>
      <c r="E807" s="59"/>
      <c r="F807" s="59"/>
      <c r="G807" s="59"/>
      <c r="H807" s="58"/>
      <c r="I807" s="59"/>
      <c r="J807" s="59"/>
      <c r="K807" s="59"/>
      <c r="L807" s="59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0"/>
      <c r="BR807" s="60"/>
      <c r="BS807" s="60"/>
      <c r="BT807" s="60"/>
      <c r="BU807" s="60"/>
      <c r="BV807" s="60"/>
      <c r="BW807" s="60"/>
      <c r="BX807" s="60"/>
      <c r="BY807" s="60"/>
      <c r="BZ807" s="60"/>
      <c r="CA807" s="60"/>
      <c r="CB807" s="60"/>
      <c r="CC807" s="60"/>
      <c r="CD807" s="60"/>
      <c r="CE807" s="60"/>
      <c r="CF807" s="60"/>
      <c r="CG807" s="60"/>
      <c r="CH807" s="60"/>
      <c r="CI807" s="60"/>
      <c r="CJ807" s="60"/>
      <c r="CK807" s="60"/>
      <c r="CL807" s="60"/>
      <c r="CM807" s="60"/>
      <c r="CN807" s="60"/>
      <c r="CO807" s="60"/>
      <c r="CP807" s="60"/>
      <c r="CQ807" s="60"/>
      <c r="CR807" s="60"/>
      <c r="CS807" s="60"/>
      <c r="CT807" s="60"/>
      <c r="CU807" s="60"/>
      <c r="CV807" s="60"/>
      <c r="CW807" s="60"/>
      <c r="CX807" s="60"/>
      <c r="CY807" s="60"/>
      <c r="CZ807" s="60"/>
      <c r="DA807" s="60"/>
      <c r="DB807" s="60"/>
      <c r="DC807" s="60"/>
      <c r="DD807" s="60"/>
      <c r="DE807" s="60"/>
      <c r="DF807" s="60"/>
      <c r="DG807" s="60"/>
      <c r="DH807" s="60"/>
      <c r="DI807" s="60"/>
      <c r="DJ807" s="60"/>
      <c r="DK807" s="60"/>
      <c r="DL807" s="60"/>
      <c r="DM807" s="60"/>
      <c r="DN807" s="60"/>
      <c r="DO807" s="60"/>
      <c r="DP807" s="60"/>
      <c r="DQ807" s="60"/>
      <c r="DR807" s="60"/>
      <c r="DS807" s="60"/>
      <c r="DT807" s="60"/>
      <c r="DU807" s="60"/>
      <c r="DV807" s="60"/>
      <c r="DW807" s="60"/>
      <c r="DX807" s="60"/>
      <c r="DY807" s="60"/>
      <c r="DZ807" s="60"/>
      <c r="EA807" s="60"/>
      <c r="EB807" s="60"/>
      <c r="EC807" s="60"/>
      <c r="ED807" s="60"/>
      <c r="EE807" s="60"/>
      <c r="EF807" s="60"/>
      <c r="EG807" s="60"/>
      <c r="EH807" s="60"/>
      <c r="EI807" s="60"/>
      <c r="EJ807" s="60"/>
      <c r="EK807" s="60"/>
      <c r="EL807" s="60"/>
      <c r="EM807" s="60"/>
      <c r="EN807" s="60"/>
      <c r="EO807" s="60"/>
      <c r="EP807" s="60"/>
      <c r="EQ807" s="60"/>
      <c r="ER807" s="60"/>
      <c r="ES807" s="60"/>
      <c r="ET807" s="60"/>
      <c r="EU807" s="60"/>
      <c r="EV807" s="60"/>
      <c r="EW807" s="60"/>
      <c r="EX807" s="60"/>
      <c r="EY807" s="60"/>
      <c r="EZ807" s="60"/>
      <c r="FA807" s="60"/>
      <c r="FB807" s="60"/>
      <c r="FC807" s="60"/>
      <c r="FD807" s="60"/>
      <c r="FE807" s="60"/>
      <c r="FF807" s="60"/>
      <c r="FG807" s="60"/>
      <c r="FH807" s="60"/>
      <c r="FI807" s="60"/>
      <c r="FJ807" s="60"/>
      <c r="FK807" s="60"/>
      <c r="FL807" s="60"/>
      <c r="FM807" s="60"/>
      <c r="FN807" s="60"/>
      <c r="FO807" s="60"/>
      <c r="FP807" s="60"/>
      <c r="FQ807" s="60"/>
      <c r="FR807" s="60"/>
      <c r="FS807" s="60"/>
      <c r="FT807" s="60"/>
      <c r="FU807" s="60"/>
      <c r="FV807" s="60"/>
      <c r="FW807" s="60"/>
      <c r="FX807" s="60"/>
      <c r="FY807" s="60"/>
      <c r="FZ807" s="60"/>
      <c r="GA807" s="60"/>
      <c r="GB807" s="60"/>
      <c r="GC807" s="60"/>
      <c r="GD807" s="60"/>
      <c r="GE807" s="60"/>
    </row>
    <row r="808" spans="1:187" ht="17.25" customHeight="1">
      <c r="A808" s="16"/>
      <c r="B808" s="59"/>
      <c r="C808" s="59"/>
      <c r="D808" s="59"/>
      <c r="E808" s="59"/>
      <c r="F808" s="59"/>
      <c r="G808" s="59"/>
      <c r="H808" s="58"/>
      <c r="I808" s="59"/>
      <c r="J808" s="59"/>
      <c r="K808" s="59"/>
      <c r="L808" s="59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0"/>
      <c r="BR808" s="60"/>
      <c r="BS808" s="60"/>
      <c r="BT808" s="60"/>
      <c r="BU808" s="60"/>
      <c r="BV808" s="60"/>
      <c r="BW808" s="60"/>
      <c r="BX808" s="60"/>
      <c r="BY808" s="60"/>
      <c r="BZ808" s="60"/>
      <c r="CA808" s="60"/>
      <c r="CB808" s="60"/>
      <c r="CC808" s="60"/>
      <c r="CD808" s="60"/>
      <c r="CE808" s="60"/>
      <c r="CF808" s="60"/>
      <c r="CG808" s="60"/>
      <c r="CH808" s="60"/>
      <c r="CI808" s="60"/>
      <c r="CJ808" s="60"/>
      <c r="CK808" s="60"/>
      <c r="CL808" s="60"/>
      <c r="CM808" s="60"/>
      <c r="CN808" s="60"/>
      <c r="CO808" s="60"/>
      <c r="CP808" s="60"/>
      <c r="CQ808" s="60"/>
      <c r="CR808" s="60"/>
      <c r="CS808" s="60"/>
      <c r="CT808" s="60"/>
      <c r="CU808" s="60"/>
      <c r="CV808" s="60"/>
      <c r="CW808" s="60"/>
      <c r="CX808" s="60"/>
      <c r="CY808" s="60"/>
      <c r="CZ808" s="60"/>
      <c r="DA808" s="60"/>
      <c r="DB808" s="60"/>
      <c r="DC808" s="60"/>
      <c r="DD808" s="60"/>
      <c r="DE808" s="60"/>
      <c r="DF808" s="60"/>
      <c r="DG808" s="60"/>
      <c r="DH808" s="60"/>
      <c r="DI808" s="60"/>
      <c r="DJ808" s="60"/>
      <c r="DK808" s="60"/>
      <c r="DL808" s="60"/>
      <c r="DM808" s="60"/>
      <c r="DN808" s="60"/>
      <c r="DO808" s="60"/>
      <c r="DP808" s="60"/>
      <c r="DQ808" s="60"/>
      <c r="DR808" s="60"/>
      <c r="DS808" s="60"/>
      <c r="DT808" s="60"/>
      <c r="DU808" s="60"/>
      <c r="DV808" s="60"/>
      <c r="DW808" s="60"/>
      <c r="DX808" s="60"/>
      <c r="DY808" s="60"/>
      <c r="DZ808" s="60"/>
      <c r="EA808" s="60"/>
      <c r="EB808" s="60"/>
      <c r="EC808" s="60"/>
      <c r="ED808" s="60"/>
      <c r="EE808" s="60"/>
      <c r="EF808" s="60"/>
      <c r="EG808" s="60"/>
      <c r="EH808" s="60"/>
      <c r="EI808" s="60"/>
      <c r="EJ808" s="60"/>
      <c r="EK808" s="60"/>
      <c r="EL808" s="60"/>
      <c r="EM808" s="60"/>
      <c r="EN808" s="60"/>
      <c r="EO808" s="60"/>
      <c r="EP808" s="60"/>
      <c r="EQ808" s="60"/>
      <c r="ER808" s="60"/>
      <c r="ES808" s="60"/>
      <c r="ET808" s="60"/>
      <c r="EU808" s="60"/>
      <c r="EV808" s="60"/>
      <c r="EW808" s="60"/>
      <c r="EX808" s="60"/>
      <c r="EY808" s="60"/>
      <c r="EZ808" s="60"/>
      <c r="FA808" s="60"/>
      <c r="FB808" s="60"/>
      <c r="FC808" s="60"/>
      <c r="FD808" s="60"/>
      <c r="FE808" s="60"/>
      <c r="FF808" s="60"/>
      <c r="FG808" s="60"/>
      <c r="FH808" s="60"/>
      <c r="FI808" s="60"/>
      <c r="FJ808" s="60"/>
      <c r="FK808" s="60"/>
      <c r="FL808" s="60"/>
      <c r="FM808" s="60"/>
      <c r="FN808" s="60"/>
      <c r="FO808" s="60"/>
      <c r="FP808" s="60"/>
      <c r="FQ808" s="60"/>
      <c r="FR808" s="60"/>
      <c r="FS808" s="60"/>
      <c r="FT808" s="60"/>
      <c r="FU808" s="60"/>
      <c r="FV808" s="60"/>
      <c r="FW808" s="60"/>
      <c r="FX808" s="60"/>
      <c r="FY808" s="60"/>
      <c r="FZ808" s="60"/>
      <c r="GA808" s="60"/>
      <c r="GB808" s="60"/>
      <c r="GC808" s="60"/>
      <c r="GD808" s="60"/>
      <c r="GE808" s="60"/>
    </row>
    <row r="809" spans="1:187" ht="17.25" customHeight="1">
      <c r="A809" s="16"/>
      <c r="B809" s="59"/>
      <c r="C809" s="59"/>
      <c r="D809" s="59"/>
      <c r="E809" s="59"/>
      <c r="F809" s="59"/>
      <c r="G809" s="59"/>
      <c r="H809" s="58"/>
      <c r="I809" s="59"/>
      <c r="J809" s="59"/>
      <c r="K809" s="59"/>
      <c r="L809" s="59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0"/>
      <c r="BR809" s="60"/>
      <c r="BS809" s="60"/>
      <c r="BT809" s="60"/>
      <c r="BU809" s="60"/>
      <c r="BV809" s="60"/>
      <c r="BW809" s="60"/>
      <c r="BX809" s="60"/>
      <c r="BY809" s="60"/>
      <c r="BZ809" s="60"/>
      <c r="CA809" s="60"/>
      <c r="CB809" s="60"/>
      <c r="CC809" s="60"/>
      <c r="CD809" s="60"/>
      <c r="CE809" s="60"/>
      <c r="CF809" s="60"/>
      <c r="CG809" s="60"/>
      <c r="CH809" s="60"/>
      <c r="CI809" s="60"/>
      <c r="CJ809" s="60"/>
      <c r="CK809" s="60"/>
      <c r="CL809" s="60"/>
      <c r="CM809" s="60"/>
      <c r="CN809" s="60"/>
      <c r="CO809" s="60"/>
      <c r="CP809" s="60"/>
      <c r="CQ809" s="60"/>
      <c r="CR809" s="60"/>
      <c r="CS809" s="60"/>
      <c r="CT809" s="60"/>
      <c r="CU809" s="60"/>
      <c r="CV809" s="60"/>
      <c r="CW809" s="60"/>
      <c r="CX809" s="60"/>
      <c r="CY809" s="60"/>
      <c r="CZ809" s="60"/>
      <c r="DA809" s="60"/>
      <c r="DB809" s="60"/>
      <c r="DC809" s="60"/>
      <c r="DD809" s="60"/>
      <c r="DE809" s="60"/>
      <c r="DF809" s="60"/>
      <c r="DG809" s="60"/>
      <c r="DH809" s="60"/>
      <c r="DI809" s="60"/>
      <c r="DJ809" s="60"/>
      <c r="DK809" s="60"/>
      <c r="DL809" s="60"/>
      <c r="DM809" s="60"/>
      <c r="DN809" s="60"/>
      <c r="DO809" s="60"/>
      <c r="DP809" s="60"/>
      <c r="DQ809" s="60"/>
      <c r="DR809" s="60"/>
      <c r="DS809" s="60"/>
      <c r="DT809" s="60"/>
      <c r="DU809" s="60"/>
      <c r="DV809" s="60"/>
      <c r="DW809" s="60"/>
      <c r="DX809" s="60"/>
      <c r="DY809" s="60"/>
      <c r="DZ809" s="60"/>
      <c r="EA809" s="60"/>
      <c r="EB809" s="60"/>
      <c r="EC809" s="60"/>
      <c r="ED809" s="60"/>
      <c r="EE809" s="60"/>
      <c r="EF809" s="60"/>
      <c r="EG809" s="60"/>
      <c r="EH809" s="60"/>
      <c r="EI809" s="60"/>
      <c r="EJ809" s="60"/>
      <c r="EK809" s="60"/>
      <c r="EL809" s="60"/>
      <c r="EM809" s="60"/>
      <c r="EN809" s="60"/>
      <c r="EO809" s="60"/>
      <c r="EP809" s="60"/>
      <c r="EQ809" s="60"/>
      <c r="ER809" s="60"/>
      <c r="ES809" s="60"/>
      <c r="ET809" s="60"/>
      <c r="EU809" s="60"/>
      <c r="EV809" s="60"/>
      <c r="EW809" s="60"/>
      <c r="EX809" s="60"/>
      <c r="EY809" s="60"/>
      <c r="EZ809" s="60"/>
      <c r="FA809" s="60"/>
      <c r="FB809" s="60"/>
      <c r="FC809" s="60"/>
      <c r="FD809" s="60"/>
      <c r="FE809" s="60"/>
      <c r="FF809" s="60"/>
      <c r="FG809" s="60"/>
      <c r="FH809" s="60"/>
      <c r="FI809" s="60"/>
      <c r="FJ809" s="60"/>
      <c r="FK809" s="60"/>
      <c r="FL809" s="60"/>
      <c r="FM809" s="60"/>
      <c r="FN809" s="60"/>
      <c r="FO809" s="60"/>
      <c r="FP809" s="60"/>
      <c r="FQ809" s="60"/>
      <c r="FR809" s="60"/>
      <c r="FS809" s="60"/>
      <c r="FT809" s="60"/>
      <c r="FU809" s="60"/>
      <c r="FV809" s="60"/>
      <c r="FW809" s="60"/>
      <c r="FX809" s="60"/>
      <c r="FY809" s="60"/>
      <c r="FZ809" s="60"/>
      <c r="GA809" s="60"/>
      <c r="GB809" s="60"/>
      <c r="GC809" s="60"/>
      <c r="GD809" s="60"/>
      <c r="GE809" s="60"/>
    </row>
    <row r="810" spans="1:187" ht="17.25" customHeight="1">
      <c r="A810" s="16"/>
      <c r="B810" s="59"/>
      <c r="C810" s="59"/>
      <c r="D810" s="59"/>
      <c r="E810" s="59"/>
      <c r="F810" s="59"/>
      <c r="G810" s="59"/>
      <c r="H810" s="58"/>
      <c r="I810" s="59"/>
      <c r="J810" s="59"/>
      <c r="K810" s="59"/>
      <c r="L810" s="59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60"/>
      <c r="BS810" s="60"/>
      <c r="BT810" s="60"/>
      <c r="BU810" s="60"/>
      <c r="BV810" s="60"/>
      <c r="BW810" s="60"/>
      <c r="BX810" s="60"/>
      <c r="BY810" s="60"/>
      <c r="BZ810" s="60"/>
      <c r="CA810" s="60"/>
      <c r="CB810" s="60"/>
      <c r="CC810" s="60"/>
      <c r="CD810" s="60"/>
      <c r="CE810" s="60"/>
      <c r="CF810" s="60"/>
      <c r="CG810" s="60"/>
      <c r="CH810" s="60"/>
      <c r="CI810" s="60"/>
      <c r="CJ810" s="60"/>
      <c r="CK810" s="60"/>
      <c r="CL810" s="60"/>
      <c r="CM810" s="60"/>
      <c r="CN810" s="60"/>
      <c r="CO810" s="60"/>
      <c r="CP810" s="60"/>
      <c r="CQ810" s="60"/>
      <c r="CR810" s="60"/>
      <c r="CS810" s="60"/>
      <c r="CT810" s="60"/>
      <c r="CU810" s="60"/>
      <c r="CV810" s="60"/>
      <c r="CW810" s="60"/>
      <c r="CX810" s="60"/>
      <c r="CY810" s="60"/>
      <c r="CZ810" s="60"/>
      <c r="DA810" s="60"/>
      <c r="DB810" s="60"/>
      <c r="DC810" s="60"/>
      <c r="DD810" s="60"/>
      <c r="DE810" s="60"/>
      <c r="DF810" s="60"/>
      <c r="DG810" s="60"/>
      <c r="DH810" s="60"/>
      <c r="DI810" s="60"/>
      <c r="DJ810" s="60"/>
      <c r="DK810" s="60"/>
      <c r="DL810" s="60"/>
      <c r="DM810" s="60"/>
      <c r="DN810" s="60"/>
      <c r="DO810" s="60"/>
      <c r="DP810" s="60"/>
      <c r="DQ810" s="60"/>
      <c r="DR810" s="60"/>
      <c r="DS810" s="60"/>
      <c r="DT810" s="60"/>
      <c r="DU810" s="60"/>
      <c r="DV810" s="60"/>
      <c r="DW810" s="60"/>
      <c r="DX810" s="60"/>
      <c r="DY810" s="60"/>
      <c r="DZ810" s="60"/>
      <c r="EA810" s="60"/>
      <c r="EB810" s="60"/>
      <c r="EC810" s="60"/>
      <c r="ED810" s="60"/>
      <c r="EE810" s="60"/>
      <c r="EF810" s="60"/>
      <c r="EG810" s="60"/>
      <c r="EH810" s="60"/>
      <c r="EI810" s="60"/>
      <c r="EJ810" s="60"/>
      <c r="EK810" s="60"/>
      <c r="EL810" s="60"/>
      <c r="EM810" s="60"/>
      <c r="EN810" s="60"/>
      <c r="EO810" s="60"/>
      <c r="EP810" s="60"/>
      <c r="EQ810" s="60"/>
      <c r="ER810" s="60"/>
      <c r="ES810" s="60"/>
      <c r="ET810" s="60"/>
      <c r="EU810" s="60"/>
      <c r="EV810" s="60"/>
      <c r="EW810" s="60"/>
      <c r="EX810" s="60"/>
      <c r="EY810" s="60"/>
      <c r="EZ810" s="60"/>
      <c r="FA810" s="60"/>
      <c r="FB810" s="60"/>
      <c r="FC810" s="60"/>
      <c r="FD810" s="60"/>
      <c r="FE810" s="60"/>
      <c r="FF810" s="60"/>
      <c r="FG810" s="60"/>
      <c r="FH810" s="60"/>
      <c r="FI810" s="60"/>
      <c r="FJ810" s="60"/>
      <c r="FK810" s="60"/>
      <c r="FL810" s="60"/>
      <c r="FM810" s="60"/>
      <c r="FN810" s="60"/>
      <c r="FO810" s="60"/>
      <c r="FP810" s="60"/>
      <c r="FQ810" s="60"/>
      <c r="FR810" s="60"/>
      <c r="FS810" s="60"/>
      <c r="FT810" s="60"/>
      <c r="FU810" s="60"/>
      <c r="FV810" s="60"/>
      <c r="FW810" s="60"/>
      <c r="FX810" s="60"/>
      <c r="FY810" s="60"/>
      <c r="FZ810" s="60"/>
      <c r="GA810" s="60"/>
      <c r="GB810" s="60"/>
      <c r="GC810" s="60"/>
      <c r="GD810" s="60"/>
      <c r="GE810" s="60"/>
    </row>
    <row r="811" spans="1:187" ht="17.25" customHeight="1">
      <c r="A811" s="16"/>
      <c r="B811" s="59"/>
      <c r="C811" s="59"/>
      <c r="D811" s="59"/>
      <c r="E811" s="59"/>
      <c r="F811" s="59"/>
      <c r="G811" s="59"/>
      <c r="H811" s="58"/>
      <c r="I811" s="59"/>
      <c r="J811" s="59"/>
      <c r="K811" s="59"/>
      <c r="L811" s="59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60"/>
      <c r="BS811" s="60"/>
      <c r="BT811" s="60"/>
      <c r="BU811" s="60"/>
      <c r="BV811" s="60"/>
      <c r="BW811" s="60"/>
      <c r="BX811" s="60"/>
      <c r="BY811" s="60"/>
      <c r="BZ811" s="60"/>
      <c r="CA811" s="60"/>
      <c r="CB811" s="60"/>
      <c r="CC811" s="60"/>
      <c r="CD811" s="60"/>
      <c r="CE811" s="60"/>
      <c r="CF811" s="60"/>
      <c r="CG811" s="60"/>
      <c r="CH811" s="60"/>
      <c r="CI811" s="60"/>
      <c r="CJ811" s="60"/>
      <c r="CK811" s="60"/>
      <c r="CL811" s="60"/>
      <c r="CM811" s="60"/>
      <c r="CN811" s="60"/>
      <c r="CO811" s="60"/>
      <c r="CP811" s="60"/>
      <c r="CQ811" s="60"/>
      <c r="CR811" s="60"/>
      <c r="CS811" s="60"/>
      <c r="CT811" s="60"/>
      <c r="CU811" s="60"/>
      <c r="CV811" s="60"/>
      <c r="CW811" s="60"/>
      <c r="CX811" s="60"/>
      <c r="CY811" s="60"/>
      <c r="CZ811" s="60"/>
      <c r="DA811" s="60"/>
      <c r="DB811" s="60"/>
      <c r="DC811" s="60"/>
      <c r="DD811" s="60"/>
      <c r="DE811" s="60"/>
      <c r="DF811" s="60"/>
      <c r="DG811" s="60"/>
      <c r="DH811" s="60"/>
      <c r="DI811" s="60"/>
      <c r="DJ811" s="60"/>
      <c r="DK811" s="60"/>
      <c r="DL811" s="60"/>
      <c r="DM811" s="60"/>
      <c r="DN811" s="60"/>
      <c r="DO811" s="60"/>
      <c r="DP811" s="60"/>
      <c r="DQ811" s="60"/>
      <c r="DR811" s="60"/>
      <c r="DS811" s="60"/>
      <c r="DT811" s="60"/>
      <c r="DU811" s="60"/>
      <c r="DV811" s="60"/>
      <c r="DW811" s="60"/>
      <c r="DX811" s="60"/>
      <c r="DY811" s="60"/>
      <c r="DZ811" s="60"/>
      <c r="EA811" s="60"/>
      <c r="EB811" s="60"/>
      <c r="EC811" s="60"/>
      <c r="ED811" s="60"/>
      <c r="EE811" s="60"/>
      <c r="EF811" s="60"/>
      <c r="EG811" s="60"/>
      <c r="EH811" s="60"/>
      <c r="EI811" s="60"/>
      <c r="EJ811" s="60"/>
      <c r="EK811" s="60"/>
      <c r="EL811" s="60"/>
      <c r="EM811" s="60"/>
      <c r="EN811" s="60"/>
      <c r="EO811" s="60"/>
      <c r="EP811" s="60"/>
      <c r="EQ811" s="60"/>
      <c r="ER811" s="60"/>
      <c r="ES811" s="60"/>
      <c r="ET811" s="60"/>
      <c r="EU811" s="60"/>
      <c r="EV811" s="60"/>
      <c r="EW811" s="60"/>
      <c r="EX811" s="60"/>
      <c r="EY811" s="60"/>
      <c r="EZ811" s="60"/>
      <c r="FA811" s="60"/>
      <c r="FB811" s="60"/>
      <c r="FC811" s="60"/>
      <c r="FD811" s="60"/>
      <c r="FE811" s="60"/>
      <c r="FF811" s="60"/>
      <c r="FG811" s="60"/>
      <c r="FH811" s="60"/>
      <c r="FI811" s="60"/>
      <c r="FJ811" s="60"/>
      <c r="FK811" s="60"/>
      <c r="FL811" s="60"/>
      <c r="FM811" s="60"/>
      <c r="FN811" s="60"/>
      <c r="FO811" s="60"/>
      <c r="FP811" s="60"/>
      <c r="FQ811" s="60"/>
      <c r="FR811" s="60"/>
      <c r="FS811" s="60"/>
      <c r="FT811" s="60"/>
      <c r="FU811" s="60"/>
      <c r="FV811" s="60"/>
      <c r="FW811" s="60"/>
      <c r="FX811" s="60"/>
      <c r="FY811" s="60"/>
      <c r="FZ811" s="60"/>
      <c r="GA811" s="60"/>
      <c r="GB811" s="60"/>
      <c r="GC811" s="60"/>
      <c r="GD811" s="60"/>
      <c r="GE811" s="60"/>
    </row>
    <row r="812" spans="1:187" ht="17.25" customHeight="1">
      <c r="A812" s="16"/>
      <c r="B812" s="59"/>
      <c r="C812" s="59"/>
      <c r="D812" s="59"/>
      <c r="E812" s="59"/>
      <c r="F812" s="59"/>
      <c r="G812" s="59"/>
      <c r="H812" s="58"/>
      <c r="I812" s="59"/>
      <c r="J812" s="59"/>
      <c r="K812" s="59"/>
      <c r="L812" s="59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0"/>
      <c r="BR812" s="60"/>
      <c r="BS812" s="60"/>
      <c r="BT812" s="60"/>
      <c r="BU812" s="60"/>
      <c r="BV812" s="60"/>
      <c r="BW812" s="60"/>
      <c r="BX812" s="60"/>
      <c r="BY812" s="60"/>
      <c r="BZ812" s="60"/>
      <c r="CA812" s="60"/>
      <c r="CB812" s="60"/>
      <c r="CC812" s="60"/>
      <c r="CD812" s="60"/>
      <c r="CE812" s="60"/>
      <c r="CF812" s="60"/>
      <c r="CG812" s="60"/>
      <c r="CH812" s="60"/>
      <c r="CI812" s="60"/>
      <c r="CJ812" s="60"/>
      <c r="CK812" s="60"/>
      <c r="CL812" s="60"/>
      <c r="CM812" s="60"/>
      <c r="CN812" s="60"/>
      <c r="CO812" s="60"/>
      <c r="CP812" s="60"/>
      <c r="CQ812" s="60"/>
      <c r="CR812" s="60"/>
      <c r="CS812" s="60"/>
      <c r="CT812" s="60"/>
      <c r="CU812" s="60"/>
      <c r="CV812" s="60"/>
      <c r="CW812" s="60"/>
      <c r="CX812" s="60"/>
      <c r="CY812" s="60"/>
      <c r="CZ812" s="60"/>
      <c r="DA812" s="60"/>
      <c r="DB812" s="60"/>
      <c r="DC812" s="60"/>
      <c r="DD812" s="60"/>
      <c r="DE812" s="60"/>
      <c r="DF812" s="60"/>
      <c r="DG812" s="60"/>
      <c r="DH812" s="60"/>
      <c r="DI812" s="60"/>
      <c r="DJ812" s="60"/>
      <c r="DK812" s="60"/>
      <c r="DL812" s="60"/>
      <c r="DM812" s="60"/>
      <c r="DN812" s="60"/>
      <c r="DO812" s="60"/>
      <c r="DP812" s="60"/>
      <c r="DQ812" s="60"/>
      <c r="DR812" s="60"/>
      <c r="DS812" s="60"/>
      <c r="DT812" s="60"/>
      <c r="DU812" s="60"/>
      <c r="DV812" s="60"/>
      <c r="DW812" s="60"/>
      <c r="DX812" s="60"/>
      <c r="DY812" s="60"/>
      <c r="DZ812" s="60"/>
      <c r="EA812" s="60"/>
      <c r="EB812" s="60"/>
      <c r="EC812" s="60"/>
      <c r="ED812" s="60"/>
      <c r="EE812" s="60"/>
      <c r="EF812" s="60"/>
      <c r="EG812" s="60"/>
      <c r="EH812" s="60"/>
      <c r="EI812" s="60"/>
      <c r="EJ812" s="60"/>
      <c r="EK812" s="60"/>
      <c r="EL812" s="60"/>
      <c r="EM812" s="60"/>
      <c r="EN812" s="60"/>
      <c r="EO812" s="60"/>
      <c r="EP812" s="60"/>
      <c r="EQ812" s="60"/>
      <c r="ER812" s="60"/>
      <c r="ES812" s="60"/>
      <c r="ET812" s="60"/>
      <c r="EU812" s="60"/>
      <c r="EV812" s="60"/>
      <c r="EW812" s="60"/>
      <c r="EX812" s="60"/>
      <c r="EY812" s="60"/>
      <c r="EZ812" s="60"/>
      <c r="FA812" s="60"/>
      <c r="FB812" s="60"/>
      <c r="FC812" s="60"/>
      <c r="FD812" s="60"/>
      <c r="FE812" s="60"/>
      <c r="FF812" s="60"/>
      <c r="FG812" s="60"/>
      <c r="FH812" s="60"/>
      <c r="FI812" s="60"/>
      <c r="FJ812" s="60"/>
      <c r="FK812" s="60"/>
      <c r="FL812" s="60"/>
      <c r="FM812" s="60"/>
      <c r="FN812" s="60"/>
      <c r="FO812" s="60"/>
      <c r="FP812" s="60"/>
      <c r="FQ812" s="60"/>
      <c r="FR812" s="60"/>
      <c r="FS812" s="60"/>
      <c r="FT812" s="60"/>
      <c r="FU812" s="60"/>
      <c r="FV812" s="60"/>
      <c r="FW812" s="60"/>
      <c r="FX812" s="60"/>
      <c r="FY812" s="60"/>
      <c r="FZ812" s="60"/>
      <c r="GA812" s="60"/>
      <c r="GB812" s="60"/>
      <c r="GC812" s="60"/>
      <c r="GD812" s="60"/>
      <c r="GE812" s="60"/>
    </row>
    <row r="813" spans="1:187" ht="17.25" customHeight="1">
      <c r="A813" s="16"/>
      <c r="B813" s="59"/>
      <c r="C813" s="59"/>
      <c r="D813" s="59"/>
      <c r="E813" s="59"/>
      <c r="F813" s="59"/>
      <c r="G813" s="59"/>
      <c r="H813" s="58"/>
      <c r="I813" s="59"/>
      <c r="J813" s="59"/>
      <c r="K813" s="59"/>
      <c r="L813" s="59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60"/>
      <c r="BC813" s="60"/>
      <c r="BD813" s="60"/>
      <c r="BE813" s="60"/>
      <c r="BF813" s="60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0"/>
      <c r="BR813" s="60"/>
      <c r="BS813" s="60"/>
      <c r="BT813" s="60"/>
      <c r="BU813" s="60"/>
      <c r="BV813" s="60"/>
      <c r="BW813" s="60"/>
      <c r="BX813" s="60"/>
      <c r="BY813" s="60"/>
      <c r="BZ813" s="60"/>
      <c r="CA813" s="60"/>
      <c r="CB813" s="60"/>
      <c r="CC813" s="60"/>
      <c r="CD813" s="60"/>
      <c r="CE813" s="60"/>
      <c r="CF813" s="60"/>
      <c r="CG813" s="60"/>
      <c r="CH813" s="60"/>
      <c r="CI813" s="60"/>
      <c r="CJ813" s="60"/>
      <c r="CK813" s="60"/>
      <c r="CL813" s="60"/>
      <c r="CM813" s="60"/>
      <c r="CN813" s="60"/>
      <c r="CO813" s="60"/>
      <c r="CP813" s="60"/>
      <c r="CQ813" s="60"/>
      <c r="CR813" s="60"/>
      <c r="CS813" s="60"/>
      <c r="CT813" s="60"/>
      <c r="CU813" s="60"/>
      <c r="CV813" s="60"/>
      <c r="CW813" s="60"/>
      <c r="CX813" s="60"/>
      <c r="CY813" s="60"/>
      <c r="CZ813" s="60"/>
      <c r="DA813" s="60"/>
      <c r="DB813" s="60"/>
      <c r="DC813" s="60"/>
      <c r="DD813" s="60"/>
      <c r="DE813" s="60"/>
      <c r="DF813" s="60"/>
      <c r="DG813" s="60"/>
      <c r="DH813" s="60"/>
      <c r="DI813" s="60"/>
      <c r="DJ813" s="60"/>
      <c r="DK813" s="60"/>
      <c r="DL813" s="60"/>
      <c r="DM813" s="60"/>
      <c r="DN813" s="60"/>
      <c r="DO813" s="60"/>
      <c r="DP813" s="60"/>
      <c r="DQ813" s="60"/>
      <c r="DR813" s="60"/>
      <c r="DS813" s="60"/>
      <c r="DT813" s="60"/>
      <c r="DU813" s="60"/>
      <c r="DV813" s="60"/>
      <c r="DW813" s="60"/>
      <c r="DX813" s="60"/>
      <c r="DY813" s="60"/>
      <c r="DZ813" s="60"/>
      <c r="EA813" s="60"/>
      <c r="EB813" s="60"/>
      <c r="EC813" s="60"/>
      <c r="ED813" s="60"/>
      <c r="EE813" s="60"/>
      <c r="EF813" s="60"/>
      <c r="EG813" s="60"/>
      <c r="EH813" s="60"/>
      <c r="EI813" s="60"/>
      <c r="EJ813" s="60"/>
      <c r="EK813" s="60"/>
      <c r="EL813" s="60"/>
      <c r="EM813" s="60"/>
      <c r="EN813" s="60"/>
      <c r="EO813" s="60"/>
      <c r="EP813" s="60"/>
      <c r="EQ813" s="60"/>
      <c r="ER813" s="60"/>
      <c r="ES813" s="60"/>
      <c r="ET813" s="60"/>
      <c r="EU813" s="60"/>
      <c r="EV813" s="60"/>
      <c r="EW813" s="60"/>
      <c r="EX813" s="60"/>
      <c r="EY813" s="60"/>
      <c r="EZ813" s="60"/>
      <c r="FA813" s="60"/>
      <c r="FB813" s="60"/>
      <c r="FC813" s="60"/>
      <c r="FD813" s="60"/>
      <c r="FE813" s="60"/>
      <c r="FF813" s="60"/>
      <c r="FG813" s="60"/>
      <c r="FH813" s="60"/>
      <c r="FI813" s="60"/>
      <c r="FJ813" s="60"/>
      <c r="FK813" s="60"/>
      <c r="FL813" s="60"/>
      <c r="FM813" s="60"/>
      <c r="FN813" s="60"/>
      <c r="FO813" s="60"/>
      <c r="FP813" s="60"/>
      <c r="FQ813" s="60"/>
      <c r="FR813" s="60"/>
      <c r="FS813" s="60"/>
      <c r="FT813" s="60"/>
      <c r="FU813" s="60"/>
      <c r="FV813" s="60"/>
      <c r="FW813" s="60"/>
      <c r="FX813" s="60"/>
      <c r="FY813" s="60"/>
      <c r="FZ813" s="60"/>
      <c r="GA813" s="60"/>
      <c r="GB813" s="60"/>
      <c r="GC813" s="60"/>
      <c r="GD813" s="60"/>
      <c r="GE813" s="60"/>
    </row>
    <row r="814" spans="1:187" ht="17.25" customHeight="1">
      <c r="A814" s="16"/>
      <c r="B814" s="59"/>
      <c r="C814" s="59"/>
      <c r="D814" s="59"/>
      <c r="E814" s="59"/>
      <c r="F814" s="59"/>
      <c r="G814" s="59"/>
      <c r="H814" s="58"/>
      <c r="I814" s="59"/>
      <c r="J814" s="59"/>
      <c r="K814" s="59"/>
      <c r="L814" s="59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60"/>
      <c r="BC814" s="60"/>
      <c r="BD814" s="60"/>
      <c r="BE814" s="60"/>
      <c r="BF814" s="60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0"/>
      <c r="BR814" s="60"/>
      <c r="BS814" s="60"/>
      <c r="BT814" s="60"/>
      <c r="BU814" s="60"/>
      <c r="BV814" s="60"/>
      <c r="BW814" s="60"/>
      <c r="BX814" s="60"/>
      <c r="BY814" s="60"/>
      <c r="BZ814" s="60"/>
      <c r="CA814" s="60"/>
      <c r="CB814" s="60"/>
      <c r="CC814" s="60"/>
      <c r="CD814" s="60"/>
      <c r="CE814" s="60"/>
      <c r="CF814" s="60"/>
      <c r="CG814" s="60"/>
      <c r="CH814" s="60"/>
      <c r="CI814" s="60"/>
      <c r="CJ814" s="60"/>
      <c r="CK814" s="60"/>
      <c r="CL814" s="60"/>
      <c r="CM814" s="60"/>
      <c r="CN814" s="60"/>
      <c r="CO814" s="60"/>
      <c r="CP814" s="60"/>
      <c r="CQ814" s="60"/>
      <c r="CR814" s="60"/>
      <c r="CS814" s="60"/>
      <c r="CT814" s="60"/>
      <c r="CU814" s="60"/>
      <c r="CV814" s="60"/>
      <c r="CW814" s="60"/>
      <c r="CX814" s="60"/>
      <c r="CY814" s="60"/>
      <c r="CZ814" s="60"/>
      <c r="DA814" s="60"/>
      <c r="DB814" s="60"/>
      <c r="DC814" s="60"/>
      <c r="DD814" s="60"/>
      <c r="DE814" s="60"/>
      <c r="DF814" s="60"/>
      <c r="DG814" s="60"/>
      <c r="DH814" s="60"/>
      <c r="DI814" s="60"/>
      <c r="DJ814" s="60"/>
      <c r="DK814" s="60"/>
      <c r="DL814" s="60"/>
      <c r="DM814" s="60"/>
      <c r="DN814" s="60"/>
      <c r="DO814" s="60"/>
      <c r="DP814" s="60"/>
      <c r="DQ814" s="60"/>
      <c r="DR814" s="60"/>
      <c r="DS814" s="60"/>
      <c r="DT814" s="60"/>
      <c r="DU814" s="60"/>
      <c r="DV814" s="60"/>
      <c r="DW814" s="60"/>
      <c r="DX814" s="60"/>
      <c r="DY814" s="60"/>
      <c r="DZ814" s="60"/>
      <c r="EA814" s="60"/>
      <c r="EB814" s="60"/>
      <c r="EC814" s="60"/>
      <c r="ED814" s="60"/>
      <c r="EE814" s="60"/>
      <c r="EF814" s="60"/>
      <c r="EG814" s="60"/>
      <c r="EH814" s="60"/>
      <c r="EI814" s="60"/>
      <c r="EJ814" s="60"/>
      <c r="EK814" s="60"/>
      <c r="EL814" s="60"/>
      <c r="EM814" s="60"/>
      <c r="EN814" s="60"/>
      <c r="EO814" s="60"/>
      <c r="EP814" s="60"/>
      <c r="EQ814" s="60"/>
      <c r="ER814" s="60"/>
      <c r="ES814" s="60"/>
      <c r="ET814" s="60"/>
      <c r="EU814" s="60"/>
      <c r="EV814" s="60"/>
      <c r="EW814" s="60"/>
      <c r="EX814" s="60"/>
      <c r="EY814" s="60"/>
      <c r="EZ814" s="60"/>
      <c r="FA814" s="60"/>
      <c r="FB814" s="60"/>
      <c r="FC814" s="60"/>
      <c r="FD814" s="60"/>
      <c r="FE814" s="60"/>
      <c r="FF814" s="60"/>
      <c r="FG814" s="60"/>
      <c r="FH814" s="60"/>
      <c r="FI814" s="60"/>
      <c r="FJ814" s="60"/>
      <c r="FK814" s="60"/>
      <c r="FL814" s="60"/>
      <c r="FM814" s="60"/>
      <c r="FN814" s="60"/>
      <c r="FO814" s="60"/>
      <c r="FP814" s="60"/>
      <c r="FQ814" s="60"/>
      <c r="FR814" s="60"/>
      <c r="FS814" s="60"/>
      <c r="FT814" s="60"/>
      <c r="FU814" s="60"/>
      <c r="FV814" s="60"/>
      <c r="FW814" s="60"/>
      <c r="FX814" s="60"/>
      <c r="FY814" s="60"/>
      <c r="FZ814" s="60"/>
      <c r="GA814" s="60"/>
      <c r="GB814" s="60"/>
      <c r="GC814" s="60"/>
      <c r="GD814" s="60"/>
      <c r="GE814" s="60"/>
    </row>
    <row r="815" spans="1:187" ht="17.25" customHeight="1">
      <c r="A815" s="16"/>
      <c r="B815" s="59"/>
      <c r="C815" s="59"/>
      <c r="D815" s="59"/>
      <c r="E815" s="59"/>
      <c r="F815" s="59"/>
      <c r="G815" s="59"/>
      <c r="H815" s="58"/>
      <c r="I815" s="59"/>
      <c r="J815" s="59"/>
      <c r="K815" s="59"/>
      <c r="L815" s="59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0"/>
      <c r="BR815" s="60"/>
      <c r="BS815" s="60"/>
      <c r="BT815" s="60"/>
      <c r="BU815" s="60"/>
      <c r="BV815" s="60"/>
      <c r="BW815" s="60"/>
      <c r="BX815" s="60"/>
      <c r="BY815" s="60"/>
      <c r="BZ815" s="60"/>
      <c r="CA815" s="60"/>
      <c r="CB815" s="60"/>
      <c r="CC815" s="60"/>
      <c r="CD815" s="60"/>
      <c r="CE815" s="60"/>
      <c r="CF815" s="60"/>
      <c r="CG815" s="60"/>
      <c r="CH815" s="60"/>
      <c r="CI815" s="60"/>
      <c r="CJ815" s="60"/>
      <c r="CK815" s="60"/>
      <c r="CL815" s="60"/>
      <c r="CM815" s="60"/>
      <c r="CN815" s="60"/>
      <c r="CO815" s="60"/>
      <c r="CP815" s="60"/>
      <c r="CQ815" s="60"/>
      <c r="CR815" s="60"/>
      <c r="CS815" s="60"/>
      <c r="CT815" s="60"/>
      <c r="CU815" s="60"/>
      <c r="CV815" s="60"/>
      <c r="CW815" s="60"/>
      <c r="CX815" s="60"/>
      <c r="CY815" s="60"/>
      <c r="CZ815" s="60"/>
      <c r="DA815" s="60"/>
      <c r="DB815" s="60"/>
      <c r="DC815" s="60"/>
      <c r="DD815" s="60"/>
      <c r="DE815" s="60"/>
      <c r="DF815" s="60"/>
      <c r="DG815" s="60"/>
      <c r="DH815" s="60"/>
      <c r="DI815" s="60"/>
      <c r="DJ815" s="60"/>
      <c r="DK815" s="60"/>
      <c r="DL815" s="60"/>
      <c r="DM815" s="60"/>
      <c r="DN815" s="60"/>
      <c r="DO815" s="60"/>
      <c r="DP815" s="60"/>
      <c r="DQ815" s="60"/>
      <c r="DR815" s="60"/>
      <c r="DS815" s="60"/>
      <c r="DT815" s="60"/>
      <c r="DU815" s="60"/>
      <c r="DV815" s="60"/>
      <c r="DW815" s="60"/>
      <c r="DX815" s="60"/>
      <c r="DY815" s="60"/>
      <c r="DZ815" s="60"/>
      <c r="EA815" s="60"/>
      <c r="EB815" s="60"/>
      <c r="EC815" s="60"/>
      <c r="ED815" s="60"/>
      <c r="EE815" s="60"/>
      <c r="EF815" s="60"/>
      <c r="EG815" s="60"/>
      <c r="EH815" s="60"/>
      <c r="EI815" s="60"/>
      <c r="EJ815" s="60"/>
      <c r="EK815" s="60"/>
      <c r="EL815" s="60"/>
      <c r="EM815" s="60"/>
      <c r="EN815" s="60"/>
      <c r="EO815" s="60"/>
      <c r="EP815" s="60"/>
      <c r="EQ815" s="60"/>
      <c r="ER815" s="60"/>
      <c r="ES815" s="60"/>
      <c r="ET815" s="60"/>
      <c r="EU815" s="60"/>
      <c r="EV815" s="60"/>
      <c r="EW815" s="60"/>
      <c r="EX815" s="60"/>
      <c r="EY815" s="60"/>
      <c r="EZ815" s="60"/>
      <c r="FA815" s="60"/>
      <c r="FB815" s="60"/>
      <c r="FC815" s="60"/>
      <c r="FD815" s="60"/>
      <c r="FE815" s="60"/>
      <c r="FF815" s="60"/>
      <c r="FG815" s="60"/>
      <c r="FH815" s="60"/>
      <c r="FI815" s="60"/>
      <c r="FJ815" s="60"/>
      <c r="FK815" s="60"/>
      <c r="FL815" s="60"/>
      <c r="FM815" s="60"/>
      <c r="FN815" s="60"/>
      <c r="FO815" s="60"/>
      <c r="FP815" s="60"/>
      <c r="FQ815" s="60"/>
      <c r="FR815" s="60"/>
      <c r="FS815" s="60"/>
      <c r="FT815" s="60"/>
      <c r="FU815" s="60"/>
      <c r="FV815" s="60"/>
      <c r="FW815" s="60"/>
      <c r="FX815" s="60"/>
      <c r="FY815" s="60"/>
      <c r="FZ815" s="60"/>
      <c r="GA815" s="60"/>
      <c r="GB815" s="60"/>
      <c r="GC815" s="60"/>
      <c r="GD815" s="60"/>
      <c r="GE815" s="60"/>
    </row>
    <row r="816" spans="1:187" ht="17.25" customHeight="1">
      <c r="A816" s="16"/>
      <c r="B816" s="59"/>
      <c r="C816" s="59"/>
      <c r="D816" s="59"/>
      <c r="E816" s="59"/>
      <c r="F816" s="59"/>
      <c r="G816" s="59"/>
      <c r="H816" s="58"/>
      <c r="I816" s="59"/>
      <c r="J816" s="59"/>
      <c r="K816" s="59"/>
      <c r="L816" s="59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0"/>
      <c r="BR816" s="60"/>
      <c r="BS816" s="60"/>
      <c r="BT816" s="60"/>
      <c r="BU816" s="60"/>
      <c r="BV816" s="60"/>
      <c r="BW816" s="60"/>
      <c r="BX816" s="60"/>
      <c r="BY816" s="60"/>
      <c r="BZ816" s="60"/>
      <c r="CA816" s="60"/>
      <c r="CB816" s="60"/>
      <c r="CC816" s="60"/>
      <c r="CD816" s="60"/>
      <c r="CE816" s="60"/>
      <c r="CF816" s="60"/>
      <c r="CG816" s="60"/>
      <c r="CH816" s="60"/>
      <c r="CI816" s="60"/>
      <c r="CJ816" s="60"/>
      <c r="CK816" s="60"/>
      <c r="CL816" s="60"/>
      <c r="CM816" s="60"/>
      <c r="CN816" s="60"/>
      <c r="CO816" s="60"/>
      <c r="CP816" s="60"/>
      <c r="CQ816" s="60"/>
      <c r="CR816" s="60"/>
      <c r="CS816" s="60"/>
      <c r="CT816" s="60"/>
      <c r="CU816" s="60"/>
      <c r="CV816" s="60"/>
      <c r="CW816" s="60"/>
      <c r="CX816" s="60"/>
      <c r="CY816" s="60"/>
      <c r="CZ816" s="60"/>
      <c r="DA816" s="60"/>
      <c r="DB816" s="60"/>
      <c r="DC816" s="60"/>
      <c r="DD816" s="60"/>
      <c r="DE816" s="60"/>
      <c r="DF816" s="60"/>
      <c r="DG816" s="60"/>
      <c r="DH816" s="60"/>
      <c r="DI816" s="60"/>
      <c r="DJ816" s="60"/>
      <c r="DK816" s="60"/>
      <c r="DL816" s="60"/>
      <c r="DM816" s="60"/>
      <c r="DN816" s="60"/>
      <c r="DO816" s="60"/>
      <c r="DP816" s="60"/>
      <c r="DQ816" s="60"/>
      <c r="DR816" s="60"/>
      <c r="DS816" s="60"/>
      <c r="DT816" s="60"/>
      <c r="DU816" s="60"/>
      <c r="DV816" s="60"/>
      <c r="DW816" s="60"/>
      <c r="DX816" s="60"/>
      <c r="DY816" s="60"/>
      <c r="DZ816" s="60"/>
      <c r="EA816" s="60"/>
      <c r="EB816" s="60"/>
      <c r="EC816" s="60"/>
      <c r="ED816" s="60"/>
      <c r="EE816" s="60"/>
      <c r="EF816" s="60"/>
      <c r="EG816" s="60"/>
      <c r="EH816" s="60"/>
      <c r="EI816" s="60"/>
      <c r="EJ816" s="60"/>
      <c r="EK816" s="60"/>
      <c r="EL816" s="60"/>
      <c r="EM816" s="60"/>
      <c r="EN816" s="60"/>
      <c r="EO816" s="60"/>
      <c r="EP816" s="60"/>
      <c r="EQ816" s="60"/>
      <c r="ER816" s="60"/>
      <c r="ES816" s="60"/>
      <c r="ET816" s="60"/>
      <c r="EU816" s="60"/>
      <c r="EV816" s="60"/>
      <c r="EW816" s="60"/>
      <c r="EX816" s="60"/>
      <c r="EY816" s="60"/>
      <c r="EZ816" s="60"/>
      <c r="FA816" s="60"/>
      <c r="FB816" s="60"/>
      <c r="FC816" s="60"/>
      <c r="FD816" s="60"/>
      <c r="FE816" s="60"/>
      <c r="FF816" s="60"/>
      <c r="FG816" s="60"/>
      <c r="FH816" s="60"/>
      <c r="FI816" s="60"/>
      <c r="FJ816" s="60"/>
      <c r="FK816" s="60"/>
      <c r="FL816" s="60"/>
      <c r="FM816" s="60"/>
      <c r="FN816" s="60"/>
      <c r="FO816" s="60"/>
      <c r="FP816" s="60"/>
      <c r="FQ816" s="60"/>
      <c r="FR816" s="60"/>
      <c r="FS816" s="60"/>
      <c r="FT816" s="60"/>
      <c r="FU816" s="60"/>
      <c r="FV816" s="60"/>
      <c r="FW816" s="60"/>
      <c r="FX816" s="60"/>
      <c r="FY816" s="60"/>
      <c r="FZ816" s="60"/>
      <c r="GA816" s="60"/>
      <c r="GB816" s="60"/>
      <c r="GC816" s="60"/>
      <c r="GD816" s="60"/>
      <c r="GE816" s="60"/>
    </row>
    <row r="817" spans="1:187" ht="17.25" customHeight="1">
      <c r="A817" s="16"/>
      <c r="B817" s="59"/>
      <c r="C817" s="59"/>
      <c r="D817" s="59"/>
      <c r="E817" s="59"/>
      <c r="F817" s="59"/>
      <c r="G817" s="59"/>
      <c r="H817" s="58"/>
      <c r="I817" s="59"/>
      <c r="J817" s="59"/>
      <c r="K817" s="59"/>
      <c r="L817" s="59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0"/>
      <c r="BR817" s="60"/>
      <c r="BS817" s="60"/>
      <c r="BT817" s="60"/>
      <c r="BU817" s="60"/>
      <c r="BV817" s="60"/>
      <c r="BW817" s="60"/>
      <c r="BX817" s="60"/>
      <c r="BY817" s="60"/>
      <c r="BZ817" s="60"/>
      <c r="CA817" s="60"/>
      <c r="CB817" s="60"/>
      <c r="CC817" s="60"/>
      <c r="CD817" s="60"/>
      <c r="CE817" s="60"/>
      <c r="CF817" s="60"/>
      <c r="CG817" s="60"/>
      <c r="CH817" s="60"/>
      <c r="CI817" s="60"/>
      <c r="CJ817" s="60"/>
      <c r="CK817" s="60"/>
      <c r="CL817" s="60"/>
      <c r="CM817" s="60"/>
      <c r="CN817" s="60"/>
      <c r="CO817" s="60"/>
      <c r="CP817" s="60"/>
      <c r="CQ817" s="60"/>
      <c r="CR817" s="60"/>
      <c r="CS817" s="60"/>
      <c r="CT817" s="60"/>
      <c r="CU817" s="60"/>
      <c r="CV817" s="60"/>
      <c r="CW817" s="60"/>
      <c r="CX817" s="60"/>
      <c r="CY817" s="60"/>
      <c r="CZ817" s="60"/>
      <c r="DA817" s="60"/>
      <c r="DB817" s="60"/>
      <c r="DC817" s="60"/>
      <c r="DD817" s="60"/>
      <c r="DE817" s="60"/>
      <c r="DF817" s="60"/>
      <c r="DG817" s="60"/>
      <c r="DH817" s="60"/>
      <c r="DI817" s="60"/>
      <c r="DJ817" s="60"/>
      <c r="DK817" s="60"/>
      <c r="DL817" s="60"/>
      <c r="DM817" s="60"/>
      <c r="DN817" s="60"/>
      <c r="DO817" s="60"/>
      <c r="DP817" s="60"/>
      <c r="DQ817" s="60"/>
      <c r="DR817" s="60"/>
      <c r="DS817" s="60"/>
      <c r="DT817" s="60"/>
      <c r="DU817" s="60"/>
      <c r="DV817" s="60"/>
      <c r="DW817" s="60"/>
      <c r="DX817" s="60"/>
      <c r="DY817" s="60"/>
      <c r="DZ817" s="60"/>
      <c r="EA817" s="60"/>
      <c r="EB817" s="60"/>
      <c r="EC817" s="60"/>
      <c r="ED817" s="60"/>
      <c r="EE817" s="60"/>
      <c r="EF817" s="60"/>
      <c r="EG817" s="60"/>
      <c r="EH817" s="60"/>
      <c r="EI817" s="60"/>
      <c r="EJ817" s="60"/>
      <c r="EK817" s="60"/>
      <c r="EL817" s="60"/>
      <c r="EM817" s="60"/>
      <c r="EN817" s="60"/>
      <c r="EO817" s="60"/>
      <c r="EP817" s="60"/>
      <c r="EQ817" s="60"/>
      <c r="ER817" s="60"/>
      <c r="ES817" s="60"/>
      <c r="ET817" s="60"/>
      <c r="EU817" s="60"/>
      <c r="EV817" s="60"/>
      <c r="EW817" s="60"/>
      <c r="EX817" s="60"/>
      <c r="EY817" s="60"/>
      <c r="EZ817" s="60"/>
      <c r="FA817" s="60"/>
      <c r="FB817" s="60"/>
      <c r="FC817" s="60"/>
      <c r="FD817" s="60"/>
      <c r="FE817" s="60"/>
      <c r="FF817" s="60"/>
      <c r="FG817" s="60"/>
      <c r="FH817" s="60"/>
      <c r="FI817" s="60"/>
      <c r="FJ817" s="60"/>
      <c r="FK817" s="60"/>
      <c r="FL817" s="60"/>
      <c r="FM817" s="60"/>
      <c r="FN817" s="60"/>
      <c r="FO817" s="60"/>
      <c r="FP817" s="60"/>
      <c r="FQ817" s="60"/>
      <c r="FR817" s="60"/>
      <c r="FS817" s="60"/>
      <c r="FT817" s="60"/>
      <c r="FU817" s="60"/>
      <c r="FV817" s="60"/>
      <c r="FW817" s="60"/>
      <c r="FX817" s="60"/>
      <c r="FY817" s="60"/>
      <c r="FZ817" s="60"/>
      <c r="GA817" s="60"/>
      <c r="GB817" s="60"/>
      <c r="GC817" s="60"/>
      <c r="GD817" s="60"/>
      <c r="GE817" s="60"/>
    </row>
    <row r="818" spans="1:187" ht="17.25" customHeight="1">
      <c r="A818" s="16"/>
      <c r="B818" s="59"/>
      <c r="C818" s="59"/>
      <c r="D818" s="59"/>
      <c r="E818" s="59"/>
      <c r="F818" s="59"/>
      <c r="G818" s="59"/>
      <c r="H818" s="58"/>
      <c r="I818" s="59"/>
      <c r="J818" s="59"/>
      <c r="K818" s="59"/>
      <c r="L818" s="59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0"/>
      <c r="BR818" s="60"/>
      <c r="BS818" s="60"/>
      <c r="BT818" s="60"/>
      <c r="BU818" s="60"/>
      <c r="BV818" s="60"/>
      <c r="BW818" s="60"/>
      <c r="BX818" s="60"/>
      <c r="BY818" s="60"/>
      <c r="BZ818" s="60"/>
      <c r="CA818" s="60"/>
      <c r="CB818" s="60"/>
      <c r="CC818" s="60"/>
      <c r="CD818" s="60"/>
      <c r="CE818" s="60"/>
      <c r="CF818" s="60"/>
      <c r="CG818" s="60"/>
      <c r="CH818" s="60"/>
      <c r="CI818" s="60"/>
      <c r="CJ818" s="60"/>
      <c r="CK818" s="60"/>
      <c r="CL818" s="60"/>
      <c r="CM818" s="60"/>
      <c r="CN818" s="60"/>
      <c r="CO818" s="60"/>
      <c r="CP818" s="60"/>
      <c r="CQ818" s="60"/>
      <c r="CR818" s="60"/>
      <c r="CS818" s="60"/>
      <c r="CT818" s="60"/>
      <c r="CU818" s="60"/>
      <c r="CV818" s="60"/>
      <c r="CW818" s="60"/>
      <c r="CX818" s="60"/>
      <c r="CY818" s="60"/>
      <c r="CZ818" s="60"/>
      <c r="DA818" s="60"/>
      <c r="DB818" s="60"/>
      <c r="DC818" s="60"/>
      <c r="DD818" s="60"/>
      <c r="DE818" s="60"/>
      <c r="DF818" s="60"/>
      <c r="DG818" s="60"/>
      <c r="DH818" s="60"/>
      <c r="DI818" s="60"/>
      <c r="DJ818" s="60"/>
      <c r="DK818" s="60"/>
      <c r="DL818" s="60"/>
      <c r="DM818" s="60"/>
      <c r="DN818" s="60"/>
      <c r="DO818" s="60"/>
      <c r="DP818" s="60"/>
      <c r="DQ818" s="60"/>
      <c r="DR818" s="60"/>
      <c r="DS818" s="60"/>
      <c r="DT818" s="60"/>
      <c r="DU818" s="60"/>
      <c r="DV818" s="60"/>
      <c r="DW818" s="60"/>
      <c r="DX818" s="60"/>
      <c r="DY818" s="60"/>
      <c r="DZ818" s="60"/>
      <c r="EA818" s="60"/>
      <c r="EB818" s="60"/>
      <c r="EC818" s="60"/>
      <c r="ED818" s="60"/>
      <c r="EE818" s="60"/>
      <c r="EF818" s="60"/>
      <c r="EG818" s="60"/>
      <c r="EH818" s="60"/>
      <c r="EI818" s="60"/>
      <c r="EJ818" s="60"/>
      <c r="EK818" s="60"/>
      <c r="EL818" s="60"/>
      <c r="EM818" s="60"/>
      <c r="EN818" s="60"/>
      <c r="EO818" s="60"/>
      <c r="EP818" s="60"/>
      <c r="EQ818" s="60"/>
      <c r="ER818" s="60"/>
      <c r="ES818" s="60"/>
      <c r="ET818" s="60"/>
      <c r="EU818" s="60"/>
      <c r="EV818" s="60"/>
      <c r="EW818" s="60"/>
      <c r="EX818" s="60"/>
      <c r="EY818" s="60"/>
      <c r="EZ818" s="60"/>
      <c r="FA818" s="60"/>
      <c r="FB818" s="60"/>
      <c r="FC818" s="60"/>
      <c r="FD818" s="60"/>
      <c r="FE818" s="60"/>
      <c r="FF818" s="60"/>
      <c r="FG818" s="60"/>
      <c r="FH818" s="60"/>
      <c r="FI818" s="60"/>
      <c r="FJ818" s="60"/>
      <c r="FK818" s="60"/>
      <c r="FL818" s="60"/>
      <c r="FM818" s="60"/>
      <c r="FN818" s="60"/>
      <c r="FO818" s="60"/>
      <c r="FP818" s="60"/>
      <c r="FQ818" s="60"/>
      <c r="FR818" s="60"/>
      <c r="FS818" s="60"/>
      <c r="FT818" s="60"/>
      <c r="FU818" s="60"/>
      <c r="FV818" s="60"/>
      <c r="FW818" s="60"/>
      <c r="FX818" s="60"/>
      <c r="FY818" s="60"/>
      <c r="FZ818" s="60"/>
      <c r="GA818" s="60"/>
      <c r="GB818" s="60"/>
      <c r="GC818" s="60"/>
      <c r="GD818" s="60"/>
      <c r="GE818" s="60"/>
    </row>
    <row r="819" spans="1:187" ht="17.25" customHeight="1">
      <c r="A819" s="16"/>
      <c r="B819" s="59"/>
      <c r="C819" s="59"/>
      <c r="D819" s="59"/>
      <c r="E819" s="59"/>
      <c r="F819" s="59"/>
      <c r="G819" s="59"/>
      <c r="H819" s="58"/>
      <c r="I819" s="59"/>
      <c r="J819" s="59"/>
      <c r="K819" s="59"/>
      <c r="L819" s="59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0"/>
      <c r="BR819" s="60"/>
      <c r="BS819" s="60"/>
      <c r="BT819" s="60"/>
      <c r="BU819" s="60"/>
      <c r="BV819" s="60"/>
      <c r="BW819" s="60"/>
      <c r="BX819" s="60"/>
      <c r="BY819" s="60"/>
      <c r="BZ819" s="60"/>
      <c r="CA819" s="60"/>
      <c r="CB819" s="60"/>
      <c r="CC819" s="60"/>
      <c r="CD819" s="60"/>
      <c r="CE819" s="60"/>
      <c r="CF819" s="60"/>
      <c r="CG819" s="60"/>
      <c r="CH819" s="60"/>
      <c r="CI819" s="60"/>
      <c r="CJ819" s="60"/>
      <c r="CK819" s="60"/>
      <c r="CL819" s="60"/>
      <c r="CM819" s="60"/>
      <c r="CN819" s="60"/>
      <c r="CO819" s="60"/>
      <c r="CP819" s="60"/>
      <c r="CQ819" s="60"/>
      <c r="CR819" s="60"/>
      <c r="CS819" s="60"/>
      <c r="CT819" s="60"/>
      <c r="CU819" s="60"/>
      <c r="CV819" s="60"/>
      <c r="CW819" s="60"/>
      <c r="CX819" s="60"/>
      <c r="CY819" s="60"/>
      <c r="CZ819" s="60"/>
      <c r="DA819" s="60"/>
      <c r="DB819" s="60"/>
      <c r="DC819" s="60"/>
      <c r="DD819" s="60"/>
      <c r="DE819" s="60"/>
      <c r="DF819" s="60"/>
      <c r="DG819" s="60"/>
      <c r="DH819" s="60"/>
      <c r="DI819" s="60"/>
      <c r="DJ819" s="60"/>
      <c r="DK819" s="60"/>
      <c r="DL819" s="60"/>
      <c r="DM819" s="60"/>
      <c r="DN819" s="60"/>
      <c r="DO819" s="60"/>
      <c r="DP819" s="60"/>
      <c r="DQ819" s="60"/>
      <c r="DR819" s="60"/>
      <c r="DS819" s="60"/>
      <c r="DT819" s="60"/>
      <c r="DU819" s="60"/>
      <c r="DV819" s="60"/>
      <c r="DW819" s="60"/>
      <c r="DX819" s="60"/>
      <c r="DY819" s="60"/>
      <c r="DZ819" s="60"/>
      <c r="EA819" s="60"/>
      <c r="EB819" s="60"/>
      <c r="EC819" s="60"/>
      <c r="ED819" s="60"/>
      <c r="EE819" s="60"/>
      <c r="EF819" s="60"/>
      <c r="EG819" s="60"/>
      <c r="EH819" s="60"/>
      <c r="EI819" s="60"/>
      <c r="EJ819" s="60"/>
      <c r="EK819" s="60"/>
      <c r="EL819" s="60"/>
      <c r="EM819" s="60"/>
      <c r="EN819" s="60"/>
      <c r="EO819" s="60"/>
      <c r="EP819" s="60"/>
      <c r="EQ819" s="60"/>
      <c r="ER819" s="60"/>
      <c r="ES819" s="60"/>
      <c r="ET819" s="60"/>
      <c r="EU819" s="60"/>
      <c r="EV819" s="60"/>
      <c r="EW819" s="60"/>
      <c r="EX819" s="60"/>
      <c r="EY819" s="60"/>
      <c r="EZ819" s="60"/>
      <c r="FA819" s="60"/>
      <c r="FB819" s="60"/>
      <c r="FC819" s="60"/>
      <c r="FD819" s="60"/>
      <c r="FE819" s="60"/>
      <c r="FF819" s="60"/>
      <c r="FG819" s="60"/>
      <c r="FH819" s="60"/>
      <c r="FI819" s="60"/>
      <c r="FJ819" s="60"/>
      <c r="FK819" s="60"/>
      <c r="FL819" s="60"/>
      <c r="FM819" s="60"/>
      <c r="FN819" s="60"/>
      <c r="FO819" s="60"/>
      <c r="FP819" s="60"/>
      <c r="FQ819" s="60"/>
      <c r="FR819" s="60"/>
      <c r="FS819" s="60"/>
      <c r="FT819" s="60"/>
      <c r="FU819" s="60"/>
      <c r="FV819" s="60"/>
      <c r="FW819" s="60"/>
      <c r="FX819" s="60"/>
      <c r="FY819" s="60"/>
      <c r="FZ819" s="60"/>
      <c r="GA819" s="60"/>
      <c r="GB819" s="60"/>
      <c r="GC819" s="60"/>
      <c r="GD819" s="60"/>
      <c r="GE819" s="60"/>
    </row>
    <row r="820" spans="1:187" ht="17.25" customHeight="1">
      <c r="A820" s="16"/>
      <c r="B820" s="59"/>
      <c r="C820" s="59"/>
      <c r="D820" s="59"/>
      <c r="E820" s="59"/>
      <c r="F820" s="59"/>
      <c r="G820" s="59"/>
      <c r="H820" s="58"/>
      <c r="I820" s="59"/>
      <c r="J820" s="59"/>
      <c r="K820" s="59"/>
      <c r="L820" s="59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60"/>
      <c r="BC820" s="60"/>
      <c r="BD820" s="60"/>
      <c r="BE820" s="60"/>
      <c r="BF820" s="60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0"/>
      <c r="BR820" s="60"/>
      <c r="BS820" s="60"/>
      <c r="BT820" s="60"/>
      <c r="BU820" s="60"/>
      <c r="BV820" s="60"/>
      <c r="BW820" s="60"/>
      <c r="BX820" s="60"/>
      <c r="BY820" s="60"/>
      <c r="BZ820" s="60"/>
      <c r="CA820" s="60"/>
      <c r="CB820" s="60"/>
      <c r="CC820" s="60"/>
      <c r="CD820" s="60"/>
      <c r="CE820" s="60"/>
      <c r="CF820" s="60"/>
      <c r="CG820" s="60"/>
      <c r="CH820" s="60"/>
      <c r="CI820" s="60"/>
      <c r="CJ820" s="60"/>
      <c r="CK820" s="60"/>
      <c r="CL820" s="60"/>
      <c r="CM820" s="60"/>
      <c r="CN820" s="60"/>
      <c r="CO820" s="60"/>
      <c r="CP820" s="60"/>
      <c r="CQ820" s="60"/>
      <c r="CR820" s="60"/>
      <c r="CS820" s="60"/>
      <c r="CT820" s="60"/>
      <c r="CU820" s="60"/>
      <c r="CV820" s="60"/>
      <c r="CW820" s="60"/>
      <c r="CX820" s="60"/>
      <c r="CY820" s="60"/>
      <c r="CZ820" s="60"/>
      <c r="DA820" s="60"/>
      <c r="DB820" s="60"/>
      <c r="DC820" s="60"/>
      <c r="DD820" s="60"/>
      <c r="DE820" s="60"/>
      <c r="DF820" s="60"/>
      <c r="DG820" s="60"/>
      <c r="DH820" s="60"/>
      <c r="DI820" s="60"/>
      <c r="DJ820" s="60"/>
      <c r="DK820" s="60"/>
      <c r="DL820" s="60"/>
      <c r="DM820" s="60"/>
      <c r="DN820" s="60"/>
      <c r="DO820" s="60"/>
      <c r="DP820" s="60"/>
      <c r="DQ820" s="60"/>
      <c r="DR820" s="60"/>
      <c r="DS820" s="60"/>
      <c r="DT820" s="60"/>
      <c r="DU820" s="60"/>
      <c r="DV820" s="60"/>
      <c r="DW820" s="60"/>
      <c r="DX820" s="60"/>
      <c r="DY820" s="60"/>
      <c r="DZ820" s="60"/>
      <c r="EA820" s="60"/>
      <c r="EB820" s="60"/>
      <c r="EC820" s="60"/>
      <c r="ED820" s="60"/>
      <c r="EE820" s="60"/>
      <c r="EF820" s="60"/>
      <c r="EG820" s="60"/>
      <c r="EH820" s="60"/>
      <c r="EI820" s="60"/>
      <c r="EJ820" s="60"/>
      <c r="EK820" s="60"/>
      <c r="EL820" s="60"/>
      <c r="EM820" s="60"/>
      <c r="EN820" s="60"/>
      <c r="EO820" s="60"/>
      <c r="EP820" s="60"/>
      <c r="EQ820" s="60"/>
      <c r="ER820" s="60"/>
      <c r="ES820" s="60"/>
      <c r="ET820" s="60"/>
      <c r="EU820" s="60"/>
      <c r="EV820" s="60"/>
      <c r="EW820" s="60"/>
      <c r="EX820" s="60"/>
      <c r="EY820" s="60"/>
      <c r="EZ820" s="60"/>
      <c r="FA820" s="60"/>
      <c r="FB820" s="60"/>
      <c r="FC820" s="60"/>
      <c r="FD820" s="60"/>
      <c r="FE820" s="60"/>
      <c r="FF820" s="60"/>
      <c r="FG820" s="60"/>
      <c r="FH820" s="60"/>
      <c r="FI820" s="60"/>
      <c r="FJ820" s="60"/>
      <c r="FK820" s="60"/>
      <c r="FL820" s="60"/>
      <c r="FM820" s="60"/>
      <c r="FN820" s="60"/>
      <c r="FO820" s="60"/>
      <c r="FP820" s="60"/>
      <c r="FQ820" s="60"/>
      <c r="FR820" s="60"/>
      <c r="FS820" s="60"/>
      <c r="FT820" s="60"/>
      <c r="FU820" s="60"/>
      <c r="FV820" s="60"/>
      <c r="FW820" s="60"/>
      <c r="FX820" s="60"/>
      <c r="FY820" s="60"/>
      <c r="FZ820" s="60"/>
      <c r="GA820" s="60"/>
      <c r="GB820" s="60"/>
      <c r="GC820" s="60"/>
      <c r="GD820" s="60"/>
      <c r="GE820" s="60"/>
    </row>
    <row r="821" spans="1:187" ht="17.25" customHeight="1">
      <c r="A821" s="16"/>
      <c r="B821" s="59"/>
      <c r="C821" s="59"/>
      <c r="D821" s="59"/>
      <c r="E821" s="59"/>
      <c r="F821" s="59"/>
      <c r="G821" s="59"/>
      <c r="H821" s="58"/>
      <c r="I821" s="59"/>
      <c r="J821" s="59"/>
      <c r="K821" s="59"/>
      <c r="L821" s="59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60"/>
      <c r="BC821" s="60"/>
      <c r="BD821" s="60"/>
      <c r="BE821" s="60"/>
      <c r="BF821" s="60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0"/>
      <c r="BR821" s="60"/>
      <c r="BS821" s="60"/>
      <c r="BT821" s="60"/>
      <c r="BU821" s="60"/>
      <c r="BV821" s="60"/>
      <c r="BW821" s="60"/>
      <c r="BX821" s="60"/>
      <c r="BY821" s="60"/>
      <c r="BZ821" s="60"/>
      <c r="CA821" s="60"/>
      <c r="CB821" s="60"/>
      <c r="CC821" s="60"/>
      <c r="CD821" s="60"/>
      <c r="CE821" s="60"/>
      <c r="CF821" s="60"/>
      <c r="CG821" s="60"/>
      <c r="CH821" s="60"/>
      <c r="CI821" s="60"/>
      <c r="CJ821" s="60"/>
      <c r="CK821" s="60"/>
      <c r="CL821" s="60"/>
      <c r="CM821" s="60"/>
      <c r="CN821" s="60"/>
      <c r="CO821" s="60"/>
      <c r="CP821" s="60"/>
      <c r="CQ821" s="60"/>
      <c r="CR821" s="60"/>
      <c r="CS821" s="60"/>
      <c r="CT821" s="60"/>
      <c r="CU821" s="60"/>
      <c r="CV821" s="60"/>
      <c r="CW821" s="60"/>
      <c r="CX821" s="60"/>
      <c r="CY821" s="60"/>
      <c r="CZ821" s="60"/>
      <c r="DA821" s="60"/>
      <c r="DB821" s="60"/>
      <c r="DC821" s="60"/>
      <c r="DD821" s="60"/>
      <c r="DE821" s="60"/>
      <c r="DF821" s="60"/>
      <c r="DG821" s="60"/>
      <c r="DH821" s="60"/>
      <c r="DI821" s="60"/>
      <c r="DJ821" s="60"/>
      <c r="DK821" s="60"/>
      <c r="DL821" s="60"/>
      <c r="DM821" s="60"/>
      <c r="DN821" s="60"/>
      <c r="DO821" s="60"/>
      <c r="DP821" s="60"/>
      <c r="DQ821" s="60"/>
      <c r="DR821" s="60"/>
      <c r="DS821" s="60"/>
      <c r="DT821" s="60"/>
      <c r="DU821" s="60"/>
      <c r="DV821" s="60"/>
      <c r="DW821" s="60"/>
      <c r="DX821" s="60"/>
      <c r="DY821" s="60"/>
      <c r="DZ821" s="60"/>
      <c r="EA821" s="60"/>
      <c r="EB821" s="60"/>
      <c r="EC821" s="60"/>
      <c r="ED821" s="60"/>
      <c r="EE821" s="60"/>
      <c r="EF821" s="60"/>
      <c r="EG821" s="60"/>
      <c r="EH821" s="60"/>
      <c r="EI821" s="60"/>
      <c r="EJ821" s="60"/>
      <c r="EK821" s="60"/>
      <c r="EL821" s="60"/>
      <c r="EM821" s="60"/>
      <c r="EN821" s="60"/>
      <c r="EO821" s="60"/>
      <c r="EP821" s="60"/>
      <c r="EQ821" s="60"/>
      <c r="ER821" s="60"/>
      <c r="ES821" s="60"/>
      <c r="ET821" s="60"/>
      <c r="EU821" s="60"/>
      <c r="EV821" s="60"/>
      <c r="EW821" s="60"/>
      <c r="EX821" s="60"/>
      <c r="EY821" s="60"/>
      <c r="EZ821" s="60"/>
      <c r="FA821" s="60"/>
      <c r="FB821" s="60"/>
      <c r="FC821" s="60"/>
      <c r="FD821" s="60"/>
      <c r="FE821" s="60"/>
      <c r="FF821" s="60"/>
      <c r="FG821" s="60"/>
      <c r="FH821" s="60"/>
      <c r="FI821" s="60"/>
      <c r="FJ821" s="60"/>
      <c r="FK821" s="60"/>
      <c r="FL821" s="60"/>
      <c r="FM821" s="60"/>
      <c r="FN821" s="60"/>
      <c r="FO821" s="60"/>
      <c r="FP821" s="60"/>
      <c r="FQ821" s="60"/>
      <c r="FR821" s="60"/>
      <c r="FS821" s="60"/>
      <c r="FT821" s="60"/>
      <c r="FU821" s="60"/>
      <c r="FV821" s="60"/>
      <c r="FW821" s="60"/>
      <c r="FX821" s="60"/>
      <c r="FY821" s="60"/>
      <c r="FZ821" s="60"/>
      <c r="GA821" s="60"/>
      <c r="GB821" s="60"/>
      <c r="GC821" s="60"/>
      <c r="GD821" s="60"/>
      <c r="GE821" s="60"/>
    </row>
    <row r="822" spans="1:187" ht="17.25" customHeight="1">
      <c r="A822" s="16"/>
      <c r="B822" s="59"/>
      <c r="C822" s="59"/>
      <c r="D822" s="59"/>
      <c r="E822" s="59"/>
      <c r="F822" s="59"/>
      <c r="G822" s="59"/>
      <c r="H822" s="58"/>
      <c r="I822" s="59"/>
      <c r="J822" s="59"/>
      <c r="K822" s="59"/>
      <c r="L822" s="59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0"/>
      <c r="BR822" s="60"/>
      <c r="BS822" s="60"/>
      <c r="BT822" s="60"/>
      <c r="BU822" s="60"/>
      <c r="BV822" s="60"/>
      <c r="BW822" s="60"/>
      <c r="BX822" s="60"/>
      <c r="BY822" s="60"/>
      <c r="BZ822" s="60"/>
      <c r="CA822" s="60"/>
      <c r="CB822" s="60"/>
      <c r="CC822" s="60"/>
      <c r="CD822" s="60"/>
      <c r="CE822" s="60"/>
      <c r="CF822" s="60"/>
      <c r="CG822" s="60"/>
      <c r="CH822" s="60"/>
      <c r="CI822" s="60"/>
      <c r="CJ822" s="60"/>
      <c r="CK822" s="60"/>
      <c r="CL822" s="60"/>
      <c r="CM822" s="60"/>
      <c r="CN822" s="60"/>
      <c r="CO822" s="60"/>
      <c r="CP822" s="60"/>
      <c r="CQ822" s="60"/>
      <c r="CR822" s="60"/>
      <c r="CS822" s="60"/>
      <c r="CT822" s="60"/>
      <c r="CU822" s="60"/>
      <c r="CV822" s="60"/>
      <c r="CW822" s="60"/>
      <c r="CX822" s="60"/>
      <c r="CY822" s="60"/>
      <c r="CZ822" s="60"/>
      <c r="DA822" s="60"/>
      <c r="DB822" s="60"/>
      <c r="DC822" s="60"/>
      <c r="DD822" s="60"/>
      <c r="DE822" s="60"/>
      <c r="DF822" s="60"/>
      <c r="DG822" s="60"/>
      <c r="DH822" s="60"/>
      <c r="DI822" s="60"/>
      <c r="DJ822" s="60"/>
      <c r="DK822" s="60"/>
      <c r="DL822" s="60"/>
      <c r="DM822" s="60"/>
      <c r="DN822" s="60"/>
      <c r="DO822" s="60"/>
      <c r="DP822" s="60"/>
      <c r="DQ822" s="60"/>
      <c r="DR822" s="60"/>
      <c r="DS822" s="60"/>
      <c r="DT822" s="60"/>
      <c r="DU822" s="60"/>
      <c r="DV822" s="60"/>
      <c r="DW822" s="60"/>
      <c r="DX822" s="60"/>
      <c r="DY822" s="60"/>
      <c r="DZ822" s="60"/>
      <c r="EA822" s="60"/>
      <c r="EB822" s="60"/>
      <c r="EC822" s="60"/>
      <c r="ED822" s="60"/>
      <c r="EE822" s="60"/>
      <c r="EF822" s="60"/>
      <c r="EG822" s="60"/>
      <c r="EH822" s="60"/>
      <c r="EI822" s="60"/>
      <c r="EJ822" s="60"/>
      <c r="EK822" s="60"/>
      <c r="EL822" s="60"/>
      <c r="EM822" s="60"/>
      <c r="EN822" s="60"/>
      <c r="EO822" s="60"/>
      <c r="EP822" s="60"/>
      <c r="EQ822" s="60"/>
      <c r="ER822" s="60"/>
      <c r="ES822" s="60"/>
      <c r="ET822" s="60"/>
      <c r="EU822" s="60"/>
      <c r="EV822" s="60"/>
      <c r="EW822" s="60"/>
      <c r="EX822" s="60"/>
      <c r="EY822" s="60"/>
      <c r="EZ822" s="60"/>
      <c r="FA822" s="60"/>
      <c r="FB822" s="60"/>
      <c r="FC822" s="60"/>
      <c r="FD822" s="60"/>
      <c r="FE822" s="60"/>
      <c r="FF822" s="60"/>
      <c r="FG822" s="60"/>
      <c r="FH822" s="60"/>
      <c r="FI822" s="60"/>
      <c r="FJ822" s="60"/>
      <c r="FK822" s="60"/>
      <c r="FL822" s="60"/>
      <c r="FM822" s="60"/>
      <c r="FN822" s="60"/>
      <c r="FO822" s="60"/>
      <c r="FP822" s="60"/>
      <c r="FQ822" s="60"/>
      <c r="FR822" s="60"/>
      <c r="FS822" s="60"/>
      <c r="FT822" s="60"/>
      <c r="FU822" s="60"/>
      <c r="FV822" s="60"/>
      <c r="FW822" s="60"/>
      <c r="FX822" s="60"/>
      <c r="FY822" s="60"/>
      <c r="FZ822" s="60"/>
      <c r="GA822" s="60"/>
      <c r="GB822" s="60"/>
      <c r="GC822" s="60"/>
      <c r="GD822" s="60"/>
      <c r="GE822" s="60"/>
    </row>
    <row r="823" spans="1:187" ht="17.25" customHeight="1">
      <c r="A823" s="16"/>
      <c r="B823" s="59"/>
      <c r="C823" s="59"/>
      <c r="D823" s="59"/>
      <c r="E823" s="59"/>
      <c r="F823" s="59"/>
      <c r="G823" s="59"/>
      <c r="H823" s="58"/>
      <c r="I823" s="59"/>
      <c r="J823" s="59"/>
      <c r="K823" s="59"/>
      <c r="L823" s="59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0"/>
      <c r="BR823" s="60"/>
      <c r="BS823" s="60"/>
      <c r="BT823" s="60"/>
      <c r="BU823" s="60"/>
      <c r="BV823" s="60"/>
      <c r="BW823" s="60"/>
      <c r="BX823" s="60"/>
      <c r="BY823" s="60"/>
      <c r="BZ823" s="60"/>
      <c r="CA823" s="60"/>
      <c r="CB823" s="60"/>
      <c r="CC823" s="60"/>
      <c r="CD823" s="60"/>
      <c r="CE823" s="60"/>
      <c r="CF823" s="60"/>
      <c r="CG823" s="60"/>
      <c r="CH823" s="60"/>
      <c r="CI823" s="60"/>
      <c r="CJ823" s="60"/>
      <c r="CK823" s="60"/>
      <c r="CL823" s="60"/>
      <c r="CM823" s="60"/>
      <c r="CN823" s="60"/>
      <c r="CO823" s="60"/>
      <c r="CP823" s="60"/>
      <c r="CQ823" s="60"/>
      <c r="CR823" s="60"/>
      <c r="CS823" s="60"/>
      <c r="CT823" s="60"/>
      <c r="CU823" s="60"/>
      <c r="CV823" s="60"/>
      <c r="CW823" s="60"/>
      <c r="CX823" s="60"/>
      <c r="CY823" s="60"/>
      <c r="CZ823" s="60"/>
      <c r="DA823" s="60"/>
      <c r="DB823" s="60"/>
      <c r="DC823" s="60"/>
      <c r="DD823" s="60"/>
      <c r="DE823" s="60"/>
      <c r="DF823" s="60"/>
      <c r="DG823" s="60"/>
      <c r="DH823" s="60"/>
      <c r="DI823" s="60"/>
      <c r="DJ823" s="60"/>
      <c r="DK823" s="60"/>
      <c r="DL823" s="60"/>
      <c r="DM823" s="60"/>
      <c r="DN823" s="60"/>
      <c r="DO823" s="60"/>
      <c r="DP823" s="60"/>
      <c r="DQ823" s="60"/>
      <c r="DR823" s="60"/>
      <c r="DS823" s="60"/>
      <c r="DT823" s="60"/>
      <c r="DU823" s="60"/>
      <c r="DV823" s="60"/>
      <c r="DW823" s="60"/>
      <c r="DX823" s="60"/>
      <c r="DY823" s="60"/>
      <c r="DZ823" s="60"/>
      <c r="EA823" s="60"/>
      <c r="EB823" s="60"/>
      <c r="EC823" s="60"/>
      <c r="ED823" s="60"/>
      <c r="EE823" s="60"/>
      <c r="EF823" s="60"/>
      <c r="EG823" s="60"/>
      <c r="EH823" s="60"/>
      <c r="EI823" s="60"/>
      <c r="EJ823" s="60"/>
      <c r="EK823" s="60"/>
      <c r="EL823" s="60"/>
      <c r="EM823" s="60"/>
      <c r="EN823" s="60"/>
      <c r="EO823" s="60"/>
      <c r="EP823" s="60"/>
      <c r="EQ823" s="60"/>
      <c r="ER823" s="60"/>
      <c r="ES823" s="60"/>
      <c r="ET823" s="60"/>
      <c r="EU823" s="60"/>
      <c r="EV823" s="60"/>
      <c r="EW823" s="60"/>
      <c r="EX823" s="60"/>
      <c r="EY823" s="60"/>
      <c r="EZ823" s="60"/>
      <c r="FA823" s="60"/>
      <c r="FB823" s="60"/>
      <c r="FC823" s="60"/>
      <c r="FD823" s="60"/>
      <c r="FE823" s="60"/>
      <c r="FF823" s="60"/>
      <c r="FG823" s="60"/>
      <c r="FH823" s="60"/>
      <c r="FI823" s="60"/>
      <c r="FJ823" s="60"/>
      <c r="FK823" s="60"/>
      <c r="FL823" s="60"/>
      <c r="FM823" s="60"/>
      <c r="FN823" s="60"/>
      <c r="FO823" s="60"/>
      <c r="FP823" s="60"/>
      <c r="FQ823" s="60"/>
      <c r="FR823" s="60"/>
      <c r="FS823" s="60"/>
      <c r="FT823" s="60"/>
      <c r="FU823" s="60"/>
      <c r="FV823" s="60"/>
      <c r="FW823" s="60"/>
      <c r="FX823" s="60"/>
      <c r="FY823" s="60"/>
      <c r="FZ823" s="60"/>
      <c r="GA823" s="60"/>
      <c r="GB823" s="60"/>
      <c r="GC823" s="60"/>
      <c r="GD823" s="60"/>
      <c r="GE823" s="60"/>
    </row>
    <row r="824" spans="1:187" ht="17.25" customHeight="1">
      <c r="A824" s="16"/>
      <c r="B824" s="59"/>
      <c r="C824" s="59"/>
      <c r="D824" s="59"/>
      <c r="E824" s="59"/>
      <c r="F824" s="59"/>
      <c r="G824" s="59"/>
      <c r="H824" s="58"/>
      <c r="I824" s="59"/>
      <c r="J824" s="59"/>
      <c r="K824" s="59"/>
      <c r="L824" s="59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0"/>
      <c r="BR824" s="60"/>
      <c r="BS824" s="60"/>
      <c r="BT824" s="60"/>
      <c r="BU824" s="60"/>
      <c r="BV824" s="60"/>
      <c r="BW824" s="60"/>
      <c r="BX824" s="60"/>
      <c r="BY824" s="60"/>
      <c r="BZ824" s="60"/>
      <c r="CA824" s="60"/>
      <c r="CB824" s="60"/>
      <c r="CC824" s="60"/>
      <c r="CD824" s="60"/>
      <c r="CE824" s="60"/>
      <c r="CF824" s="60"/>
      <c r="CG824" s="60"/>
      <c r="CH824" s="60"/>
      <c r="CI824" s="60"/>
      <c r="CJ824" s="60"/>
      <c r="CK824" s="60"/>
      <c r="CL824" s="60"/>
      <c r="CM824" s="60"/>
      <c r="CN824" s="60"/>
      <c r="CO824" s="60"/>
      <c r="CP824" s="60"/>
      <c r="CQ824" s="60"/>
      <c r="CR824" s="60"/>
      <c r="CS824" s="60"/>
      <c r="CT824" s="60"/>
      <c r="CU824" s="60"/>
      <c r="CV824" s="60"/>
      <c r="CW824" s="60"/>
      <c r="CX824" s="60"/>
      <c r="CY824" s="60"/>
      <c r="CZ824" s="60"/>
      <c r="DA824" s="60"/>
      <c r="DB824" s="60"/>
      <c r="DC824" s="60"/>
      <c r="DD824" s="60"/>
      <c r="DE824" s="60"/>
      <c r="DF824" s="60"/>
      <c r="DG824" s="60"/>
      <c r="DH824" s="60"/>
      <c r="DI824" s="60"/>
      <c r="DJ824" s="60"/>
      <c r="DK824" s="60"/>
      <c r="DL824" s="60"/>
      <c r="DM824" s="60"/>
      <c r="DN824" s="60"/>
      <c r="DO824" s="60"/>
      <c r="DP824" s="60"/>
      <c r="DQ824" s="60"/>
      <c r="DR824" s="60"/>
      <c r="DS824" s="60"/>
      <c r="DT824" s="60"/>
      <c r="DU824" s="60"/>
      <c r="DV824" s="60"/>
      <c r="DW824" s="60"/>
      <c r="DX824" s="60"/>
      <c r="DY824" s="60"/>
      <c r="DZ824" s="60"/>
      <c r="EA824" s="60"/>
      <c r="EB824" s="60"/>
      <c r="EC824" s="60"/>
      <c r="ED824" s="60"/>
      <c r="EE824" s="60"/>
      <c r="EF824" s="60"/>
      <c r="EG824" s="60"/>
      <c r="EH824" s="60"/>
      <c r="EI824" s="60"/>
      <c r="EJ824" s="60"/>
      <c r="EK824" s="60"/>
      <c r="EL824" s="60"/>
      <c r="EM824" s="60"/>
      <c r="EN824" s="60"/>
      <c r="EO824" s="60"/>
      <c r="EP824" s="60"/>
      <c r="EQ824" s="60"/>
      <c r="ER824" s="60"/>
      <c r="ES824" s="60"/>
      <c r="ET824" s="60"/>
      <c r="EU824" s="60"/>
      <c r="EV824" s="60"/>
      <c r="EW824" s="60"/>
      <c r="EX824" s="60"/>
      <c r="EY824" s="60"/>
      <c r="EZ824" s="60"/>
      <c r="FA824" s="60"/>
      <c r="FB824" s="60"/>
      <c r="FC824" s="60"/>
      <c r="FD824" s="60"/>
      <c r="FE824" s="60"/>
      <c r="FF824" s="60"/>
      <c r="FG824" s="60"/>
      <c r="FH824" s="60"/>
      <c r="FI824" s="60"/>
      <c r="FJ824" s="60"/>
      <c r="FK824" s="60"/>
      <c r="FL824" s="60"/>
      <c r="FM824" s="60"/>
      <c r="FN824" s="60"/>
      <c r="FO824" s="60"/>
      <c r="FP824" s="60"/>
      <c r="FQ824" s="60"/>
      <c r="FR824" s="60"/>
      <c r="FS824" s="60"/>
      <c r="FT824" s="60"/>
      <c r="FU824" s="60"/>
      <c r="FV824" s="60"/>
      <c r="FW824" s="60"/>
      <c r="FX824" s="60"/>
      <c r="FY824" s="60"/>
      <c r="FZ824" s="60"/>
      <c r="GA824" s="60"/>
      <c r="GB824" s="60"/>
      <c r="GC824" s="60"/>
      <c r="GD824" s="60"/>
      <c r="GE824" s="60"/>
    </row>
    <row r="825" spans="1:187" ht="17.25" customHeight="1">
      <c r="A825" s="16"/>
      <c r="B825" s="59"/>
      <c r="C825" s="59"/>
      <c r="D825" s="59"/>
      <c r="E825" s="59"/>
      <c r="F825" s="59"/>
      <c r="G825" s="59"/>
      <c r="H825" s="58"/>
      <c r="I825" s="59"/>
      <c r="J825" s="59"/>
      <c r="K825" s="59"/>
      <c r="L825" s="59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0"/>
      <c r="BR825" s="60"/>
      <c r="BS825" s="60"/>
      <c r="BT825" s="60"/>
      <c r="BU825" s="60"/>
      <c r="BV825" s="60"/>
      <c r="BW825" s="60"/>
      <c r="BX825" s="60"/>
      <c r="BY825" s="60"/>
      <c r="BZ825" s="60"/>
      <c r="CA825" s="60"/>
      <c r="CB825" s="60"/>
      <c r="CC825" s="60"/>
      <c r="CD825" s="60"/>
      <c r="CE825" s="60"/>
      <c r="CF825" s="60"/>
      <c r="CG825" s="60"/>
      <c r="CH825" s="60"/>
      <c r="CI825" s="60"/>
      <c r="CJ825" s="60"/>
      <c r="CK825" s="60"/>
      <c r="CL825" s="60"/>
      <c r="CM825" s="60"/>
      <c r="CN825" s="60"/>
      <c r="CO825" s="60"/>
      <c r="CP825" s="60"/>
      <c r="CQ825" s="60"/>
      <c r="CR825" s="60"/>
      <c r="CS825" s="60"/>
      <c r="CT825" s="60"/>
      <c r="CU825" s="60"/>
      <c r="CV825" s="60"/>
      <c r="CW825" s="60"/>
      <c r="CX825" s="60"/>
      <c r="CY825" s="60"/>
      <c r="CZ825" s="60"/>
      <c r="DA825" s="60"/>
      <c r="DB825" s="60"/>
      <c r="DC825" s="60"/>
      <c r="DD825" s="60"/>
      <c r="DE825" s="60"/>
      <c r="DF825" s="60"/>
      <c r="DG825" s="60"/>
      <c r="DH825" s="60"/>
      <c r="DI825" s="60"/>
      <c r="DJ825" s="60"/>
      <c r="DK825" s="60"/>
      <c r="DL825" s="60"/>
      <c r="DM825" s="60"/>
      <c r="DN825" s="60"/>
      <c r="DO825" s="60"/>
      <c r="DP825" s="60"/>
      <c r="DQ825" s="60"/>
      <c r="DR825" s="60"/>
      <c r="DS825" s="60"/>
      <c r="DT825" s="60"/>
      <c r="DU825" s="60"/>
      <c r="DV825" s="60"/>
      <c r="DW825" s="60"/>
      <c r="DX825" s="60"/>
      <c r="DY825" s="60"/>
      <c r="DZ825" s="60"/>
      <c r="EA825" s="60"/>
      <c r="EB825" s="60"/>
      <c r="EC825" s="60"/>
      <c r="ED825" s="60"/>
      <c r="EE825" s="60"/>
      <c r="EF825" s="60"/>
      <c r="EG825" s="60"/>
      <c r="EH825" s="60"/>
      <c r="EI825" s="60"/>
      <c r="EJ825" s="60"/>
      <c r="EK825" s="60"/>
      <c r="EL825" s="60"/>
      <c r="EM825" s="60"/>
      <c r="EN825" s="60"/>
      <c r="EO825" s="60"/>
      <c r="EP825" s="60"/>
      <c r="EQ825" s="60"/>
      <c r="ER825" s="60"/>
      <c r="ES825" s="60"/>
      <c r="ET825" s="60"/>
      <c r="EU825" s="60"/>
      <c r="EV825" s="60"/>
      <c r="EW825" s="60"/>
      <c r="EX825" s="60"/>
      <c r="EY825" s="60"/>
      <c r="EZ825" s="60"/>
      <c r="FA825" s="60"/>
      <c r="FB825" s="60"/>
      <c r="FC825" s="60"/>
      <c r="FD825" s="60"/>
      <c r="FE825" s="60"/>
      <c r="FF825" s="60"/>
      <c r="FG825" s="60"/>
      <c r="FH825" s="60"/>
      <c r="FI825" s="60"/>
      <c r="FJ825" s="60"/>
      <c r="FK825" s="60"/>
      <c r="FL825" s="60"/>
      <c r="FM825" s="60"/>
      <c r="FN825" s="60"/>
      <c r="FO825" s="60"/>
      <c r="FP825" s="60"/>
      <c r="FQ825" s="60"/>
      <c r="FR825" s="60"/>
      <c r="FS825" s="60"/>
      <c r="FT825" s="60"/>
      <c r="FU825" s="60"/>
      <c r="FV825" s="60"/>
      <c r="FW825" s="60"/>
      <c r="FX825" s="60"/>
      <c r="FY825" s="60"/>
      <c r="FZ825" s="60"/>
      <c r="GA825" s="60"/>
      <c r="GB825" s="60"/>
      <c r="GC825" s="60"/>
      <c r="GD825" s="60"/>
      <c r="GE825" s="60"/>
    </row>
    <row r="826" spans="1:187" ht="17.25" customHeight="1">
      <c r="A826" s="16"/>
      <c r="B826" s="59"/>
      <c r="C826" s="59"/>
      <c r="D826" s="59"/>
      <c r="E826" s="59"/>
      <c r="F826" s="59"/>
      <c r="G826" s="59"/>
      <c r="H826" s="58"/>
      <c r="I826" s="59"/>
      <c r="J826" s="59"/>
      <c r="K826" s="59"/>
      <c r="L826" s="59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0"/>
      <c r="BR826" s="60"/>
      <c r="BS826" s="60"/>
      <c r="BT826" s="60"/>
      <c r="BU826" s="60"/>
      <c r="BV826" s="60"/>
      <c r="BW826" s="60"/>
      <c r="BX826" s="60"/>
      <c r="BY826" s="60"/>
      <c r="BZ826" s="60"/>
      <c r="CA826" s="60"/>
      <c r="CB826" s="60"/>
      <c r="CC826" s="60"/>
      <c r="CD826" s="60"/>
      <c r="CE826" s="60"/>
      <c r="CF826" s="60"/>
      <c r="CG826" s="60"/>
      <c r="CH826" s="60"/>
      <c r="CI826" s="60"/>
      <c r="CJ826" s="60"/>
      <c r="CK826" s="60"/>
      <c r="CL826" s="60"/>
      <c r="CM826" s="60"/>
      <c r="CN826" s="60"/>
      <c r="CO826" s="60"/>
      <c r="CP826" s="60"/>
      <c r="CQ826" s="60"/>
      <c r="CR826" s="60"/>
      <c r="CS826" s="60"/>
      <c r="CT826" s="60"/>
      <c r="CU826" s="60"/>
      <c r="CV826" s="60"/>
      <c r="CW826" s="60"/>
      <c r="CX826" s="60"/>
      <c r="CY826" s="60"/>
      <c r="CZ826" s="60"/>
      <c r="DA826" s="60"/>
      <c r="DB826" s="60"/>
      <c r="DC826" s="60"/>
      <c r="DD826" s="60"/>
      <c r="DE826" s="60"/>
      <c r="DF826" s="60"/>
      <c r="DG826" s="60"/>
      <c r="DH826" s="60"/>
      <c r="DI826" s="60"/>
      <c r="DJ826" s="60"/>
      <c r="DK826" s="60"/>
      <c r="DL826" s="60"/>
      <c r="DM826" s="60"/>
      <c r="DN826" s="60"/>
      <c r="DO826" s="60"/>
      <c r="DP826" s="60"/>
      <c r="DQ826" s="60"/>
      <c r="DR826" s="60"/>
      <c r="DS826" s="60"/>
      <c r="DT826" s="60"/>
      <c r="DU826" s="60"/>
      <c r="DV826" s="60"/>
      <c r="DW826" s="60"/>
      <c r="DX826" s="60"/>
      <c r="DY826" s="60"/>
      <c r="DZ826" s="60"/>
      <c r="EA826" s="60"/>
      <c r="EB826" s="60"/>
      <c r="EC826" s="60"/>
      <c r="ED826" s="60"/>
      <c r="EE826" s="60"/>
      <c r="EF826" s="60"/>
      <c r="EG826" s="60"/>
      <c r="EH826" s="60"/>
      <c r="EI826" s="60"/>
      <c r="EJ826" s="60"/>
      <c r="EK826" s="60"/>
      <c r="EL826" s="60"/>
      <c r="EM826" s="60"/>
      <c r="EN826" s="60"/>
      <c r="EO826" s="60"/>
      <c r="EP826" s="60"/>
      <c r="EQ826" s="60"/>
      <c r="ER826" s="60"/>
      <c r="ES826" s="60"/>
      <c r="ET826" s="60"/>
      <c r="EU826" s="60"/>
      <c r="EV826" s="60"/>
      <c r="EW826" s="60"/>
      <c r="EX826" s="60"/>
      <c r="EY826" s="60"/>
      <c r="EZ826" s="60"/>
      <c r="FA826" s="60"/>
      <c r="FB826" s="60"/>
      <c r="FC826" s="60"/>
      <c r="FD826" s="60"/>
      <c r="FE826" s="60"/>
      <c r="FF826" s="60"/>
      <c r="FG826" s="60"/>
      <c r="FH826" s="60"/>
      <c r="FI826" s="60"/>
      <c r="FJ826" s="60"/>
      <c r="FK826" s="60"/>
      <c r="FL826" s="60"/>
      <c r="FM826" s="60"/>
      <c r="FN826" s="60"/>
      <c r="FO826" s="60"/>
      <c r="FP826" s="60"/>
      <c r="FQ826" s="60"/>
      <c r="FR826" s="60"/>
      <c r="FS826" s="60"/>
      <c r="FT826" s="60"/>
      <c r="FU826" s="60"/>
      <c r="FV826" s="60"/>
      <c r="FW826" s="60"/>
      <c r="FX826" s="60"/>
      <c r="FY826" s="60"/>
      <c r="FZ826" s="60"/>
      <c r="GA826" s="60"/>
      <c r="GB826" s="60"/>
      <c r="GC826" s="60"/>
      <c r="GD826" s="60"/>
      <c r="GE826" s="60"/>
    </row>
    <row r="827" spans="1:187" ht="17.25" customHeight="1">
      <c r="A827" s="16"/>
      <c r="B827" s="59"/>
      <c r="C827" s="59"/>
      <c r="D827" s="59"/>
      <c r="E827" s="59"/>
      <c r="F827" s="59"/>
      <c r="G827" s="59"/>
      <c r="H827" s="58"/>
      <c r="I827" s="59"/>
      <c r="J827" s="59"/>
      <c r="K827" s="59"/>
      <c r="L827" s="59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0"/>
      <c r="BR827" s="60"/>
      <c r="BS827" s="60"/>
      <c r="BT827" s="60"/>
      <c r="BU827" s="60"/>
      <c r="BV827" s="60"/>
      <c r="BW827" s="60"/>
      <c r="BX827" s="60"/>
      <c r="BY827" s="60"/>
      <c r="BZ827" s="60"/>
      <c r="CA827" s="60"/>
      <c r="CB827" s="60"/>
      <c r="CC827" s="60"/>
      <c r="CD827" s="60"/>
      <c r="CE827" s="60"/>
      <c r="CF827" s="60"/>
      <c r="CG827" s="60"/>
      <c r="CH827" s="60"/>
      <c r="CI827" s="60"/>
      <c r="CJ827" s="60"/>
      <c r="CK827" s="60"/>
      <c r="CL827" s="60"/>
      <c r="CM827" s="60"/>
      <c r="CN827" s="60"/>
      <c r="CO827" s="60"/>
      <c r="CP827" s="60"/>
      <c r="CQ827" s="60"/>
      <c r="CR827" s="60"/>
      <c r="CS827" s="60"/>
      <c r="CT827" s="60"/>
      <c r="CU827" s="60"/>
      <c r="CV827" s="60"/>
      <c r="CW827" s="60"/>
      <c r="CX827" s="60"/>
      <c r="CY827" s="60"/>
      <c r="CZ827" s="60"/>
      <c r="DA827" s="60"/>
      <c r="DB827" s="60"/>
      <c r="DC827" s="60"/>
      <c r="DD827" s="60"/>
      <c r="DE827" s="60"/>
      <c r="DF827" s="60"/>
      <c r="DG827" s="60"/>
      <c r="DH827" s="60"/>
      <c r="DI827" s="60"/>
      <c r="DJ827" s="60"/>
      <c r="DK827" s="60"/>
      <c r="DL827" s="60"/>
      <c r="DM827" s="60"/>
      <c r="DN827" s="60"/>
      <c r="DO827" s="60"/>
      <c r="DP827" s="60"/>
      <c r="DQ827" s="60"/>
      <c r="DR827" s="60"/>
      <c r="DS827" s="60"/>
      <c r="DT827" s="60"/>
      <c r="DU827" s="60"/>
      <c r="DV827" s="60"/>
      <c r="DW827" s="60"/>
      <c r="DX827" s="60"/>
      <c r="DY827" s="60"/>
      <c r="DZ827" s="60"/>
      <c r="EA827" s="60"/>
      <c r="EB827" s="60"/>
      <c r="EC827" s="60"/>
      <c r="ED827" s="60"/>
      <c r="EE827" s="60"/>
      <c r="EF827" s="60"/>
      <c r="EG827" s="60"/>
      <c r="EH827" s="60"/>
      <c r="EI827" s="60"/>
      <c r="EJ827" s="60"/>
      <c r="EK827" s="60"/>
      <c r="EL827" s="60"/>
      <c r="EM827" s="60"/>
      <c r="EN827" s="60"/>
      <c r="EO827" s="60"/>
      <c r="EP827" s="60"/>
      <c r="EQ827" s="60"/>
      <c r="ER827" s="60"/>
      <c r="ES827" s="60"/>
      <c r="ET827" s="60"/>
      <c r="EU827" s="60"/>
      <c r="EV827" s="60"/>
      <c r="EW827" s="60"/>
      <c r="EX827" s="60"/>
      <c r="EY827" s="60"/>
      <c r="EZ827" s="60"/>
      <c r="FA827" s="60"/>
      <c r="FB827" s="60"/>
      <c r="FC827" s="60"/>
      <c r="FD827" s="60"/>
      <c r="FE827" s="60"/>
      <c r="FF827" s="60"/>
      <c r="FG827" s="60"/>
      <c r="FH827" s="60"/>
      <c r="FI827" s="60"/>
      <c r="FJ827" s="60"/>
      <c r="FK827" s="60"/>
      <c r="FL827" s="60"/>
      <c r="FM827" s="60"/>
      <c r="FN827" s="60"/>
      <c r="FO827" s="60"/>
      <c r="FP827" s="60"/>
      <c r="FQ827" s="60"/>
      <c r="FR827" s="60"/>
      <c r="FS827" s="60"/>
      <c r="FT827" s="60"/>
      <c r="FU827" s="60"/>
      <c r="FV827" s="60"/>
      <c r="FW827" s="60"/>
      <c r="FX827" s="60"/>
      <c r="FY827" s="60"/>
      <c r="FZ827" s="60"/>
      <c r="GA827" s="60"/>
      <c r="GB827" s="60"/>
      <c r="GC827" s="60"/>
      <c r="GD827" s="60"/>
      <c r="GE827" s="60"/>
    </row>
    <row r="828" spans="1:187" ht="17.25" customHeight="1">
      <c r="A828" s="16"/>
      <c r="B828" s="59"/>
      <c r="C828" s="59"/>
      <c r="D828" s="59"/>
      <c r="E828" s="59"/>
      <c r="F828" s="59"/>
      <c r="G828" s="59"/>
      <c r="H828" s="58"/>
      <c r="I828" s="59"/>
      <c r="J828" s="59"/>
      <c r="K828" s="59"/>
      <c r="L828" s="59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0"/>
      <c r="BR828" s="60"/>
      <c r="BS828" s="60"/>
      <c r="BT828" s="60"/>
      <c r="BU828" s="60"/>
      <c r="BV828" s="60"/>
      <c r="BW828" s="60"/>
      <c r="BX828" s="60"/>
      <c r="BY828" s="60"/>
      <c r="BZ828" s="60"/>
      <c r="CA828" s="60"/>
      <c r="CB828" s="60"/>
      <c r="CC828" s="60"/>
      <c r="CD828" s="60"/>
      <c r="CE828" s="60"/>
      <c r="CF828" s="60"/>
      <c r="CG828" s="60"/>
      <c r="CH828" s="60"/>
      <c r="CI828" s="60"/>
      <c r="CJ828" s="60"/>
      <c r="CK828" s="60"/>
      <c r="CL828" s="60"/>
      <c r="CM828" s="60"/>
      <c r="CN828" s="60"/>
      <c r="CO828" s="60"/>
      <c r="CP828" s="60"/>
      <c r="CQ828" s="60"/>
      <c r="CR828" s="60"/>
      <c r="CS828" s="60"/>
      <c r="CT828" s="60"/>
      <c r="CU828" s="60"/>
      <c r="CV828" s="60"/>
      <c r="CW828" s="60"/>
      <c r="CX828" s="60"/>
      <c r="CY828" s="60"/>
      <c r="CZ828" s="60"/>
      <c r="DA828" s="60"/>
      <c r="DB828" s="60"/>
      <c r="DC828" s="60"/>
      <c r="DD828" s="60"/>
      <c r="DE828" s="60"/>
      <c r="DF828" s="60"/>
      <c r="DG828" s="60"/>
      <c r="DH828" s="60"/>
      <c r="DI828" s="60"/>
      <c r="DJ828" s="60"/>
      <c r="DK828" s="60"/>
      <c r="DL828" s="60"/>
      <c r="DM828" s="60"/>
      <c r="DN828" s="60"/>
      <c r="DO828" s="60"/>
      <c r="DP828" s="60"/>
      <c r="DQ828" s="60"/>
      <c r="DR828" s="60"/>
      <c r="DS828" s="60"/>
      <c r="DT828" s="60"/>
      <c r="DU828" s="60"/>
      <c r="DV828" s="60"/>
      <c r="DW828" s="60"/>
      <c r="DX828" s="60"/>
      <c r="DY828" s="60"/>
      <c r="DZ828" s="60"/>
      <c r="EA828" s="60"/>
      <c r="EB828" s="60"/>
      <c r="EC828" s="60"/>
      <c r="ED828" s="60"/>
      <c r="EE828" s="60"/>
      <c r="EF828" s="60"/>
      <c r="EG828" s="60"/>
      <c r="EH828" s="60"/>
      <c r="EI828" s="60"/>
      <c r="EJ828" s="60"/>
      <c r="EK828" s="60"/>
      <c r="EL828" s="60"/>
      <c r="EM828" s="60"/>
      <c r="EN828" s="60"/>
      <c r="EO828" s="60"/>
      <c r="EP828" s="60"/>
      <c r="EQ828" s="60"/>
      <c r="ER828" s="60"/>
      <c r="ES828" s="60"/>
      <c r="ET828" s="60"/>
      <c r="EU828" s="60"/>
      <c r="EV828" s="60"/>
      <c r="EW828" s="60"/>
      <c r="EX828" s="60"/>
      <c r="EY828" s="60"/>
      <c r="EZ828" s="60"/>
      <c r="FA828" s="60"/>
      <c r="FB828" s="60"/>
      <c r="FC828" s="60"/>
      <c r="FD828" s="60"/>
      <c r="FE828" s="60"/>
      <c r="FF828" s="60"/>
      <c r="FG828" s="60"/>
      <c r="FH828" s="60"/>
      <c r="FI828" s="60"/>
      <c r="FJ828" s="60"/>
      <c r="FK828" s="60"/>
      <c r="FL828" s="60"/>
      <c r="FM828" s="60"/>
      <c r="FN828" s="60"/>
      <c r="FO828" s="60"/>
      <c r="FP828" s="60"/>
      <c r="FQ828" s="60"/>
      <c r="FR828" s="60"/>
      <c r="FS828" s="60"/>
      <c r="FT828" s="60"/>
      <c r="FU828" s="60"/>
      <c r="FV828" s="60"/>
      <c r="FW828" s="60"/>
      <c r="FX828" s="60"/>
      <c r="FY828" s="60"/>
      <c r="FZ828" s="60"/>
      <c r="GA828" s="60"/>
      <c r="GB828" s="60"/>
      <c r="GC828" s="60"/>
      <c r="GD828" s="60"/>
      <c r="GE828" s="60"/>
    </row>
    <row r="829" spans="1:187" ht="17.25" customHeight="1">
      <c r="A829" s="16"/>
      <c r="B829" s="59"/>
      <c r="C829" s="59"/>
      <c r="D829" s="59"/>
      <c r="E829" s="59"/>
      <c r="F829" s="59"/>
      <c r="G829" s="59"/>
      <c r="H829" s="58"/>
      <c r="I829" s="59"/>
      <c r="J829" s="59"/>
      <c r="K829" s="59"/>
      <c r="L829" s="59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0"/>
      <c r="BP829" s="60"/>
      <c r="BQ829" s="60"/>
      <c r="BR829" s="60"/>
      <c r="BS829" s="60"/>
      <c r="BT829" s="60"/>
      <c r="BU829" s="60"/>
      <c r="BV829" s="60"/>
      <c r="BW829" s="60"/>
      <c r="BX829" s="60"/>
      <c r="BY829" s="60"/>
      <c r="BZ829" s="60"/>
      <c r="CA829" s="60"/>
      <c r="CB829" s="60"/>
      <c r="CC829" s="60"/>
      <c r="CD829" s="60"/>
      <c r="CE829" s="60"/>
      <c r="CF829" s="60"/>
      <c r="CG829" s="60"/>
      <c r="CH829" s="60"/>
      <c r="CI829" s="60"/>
      <c r="CJ829" s="60"/>
      <c r="CK829" s="60"/>
      <c r="CL829" s="60"/>
      <c r="CM829" s="60"/>
      <c r="CN829" s="60"/>
      <c r="CO829" s="60"/>
      <c r="CP829" s="60"/>
      <c r="CQ829" s="60"/>
      <c r="CR829" s="60"/>
      <c r="CS829" s="60"/>
      <c r="CT829" s="60"/>
      <c r="CU829" s="60"/>
      <c r="CV829" s="60"/>
      <c r="CW829" s="60"/>
      <c r="CX829" s="60"/>
      <c r="CY829" s="60"/>
      <c r="CZ829" s="60"/>
      <c r="DA829" s="60"/>
      <c r="DB829" s="60"/>
      <c r="DC829" s="60"/>
      <c r="DD829" s="60"/>
      <c r="DE829" s="60"/>
      <c r="DF829" s="60"/>
      <c r="DG829" s="60"/>
      <c r="DH829" s="60"/>
      <c r="DI829" s="60"/>
      <c r="DJ829" s="60"/>
      <c r="DK829" s="60"/>
      <c r="DL829" s="60"/>
      <c r="DM829" s="60"/>
      <c r="DN829" s="60"/>
      <c r="DO829" s="60"/>
      <c r="DP829" s="60"/>
      <c r="DQ829" s="60"/>
      <c r="DR829" s="60"/>
      <c r="DS829" s="60"/>
      <c r="DT829" s="60"/>
      <c r="DU829" s="60"/>
      <c r="DV829" s="60"/>
      <c r="DW829" s="60"/>
      <c r="DX829" s="60"/>
      <c r="DY829" s="60"/>
      <c r="DZ829" s="60"/>
      <c r="EA829" s="60"/>
      <c r="EB829" s="60"/>
      <c r="EC829" s="60"/>
      <c r="ED829" s="60"/>
      <c r="EE829" s="60"/>
      <c r="EF829" s="60"/>
      <c r="EG829" s="60"/>
      <c r="EH829" s="60"/>
      <c r="EI829" s="60"/>
      <c r="EJ829" s="60"/>
      <c r="EK829" s="60"/>
      <c r="EL829" s="60"/>
      <c r="EM829" s="60"/>
      <c r="EN829" s="60"/>
      <c r="EO829" s="60"/>
      <c r="EP829" s="60"/>
      <c r="EQ829" s="60"/>
      <c r="ER829" s="60"/>
      <c r="ES829" s="60"/>
      <c r="ET829" s="60"/>
      <c r="EU829" s="60"/>
      <c r="EV829" s="60"/>
      <c r="EW829" s="60"/>
      <c r="EX829" s="60"/>
      <c r="EY829" s="60"/>
      <c r="EZ829" s="60"/>
      <c r="FA829" s="60"/>
      <c r="FB829" s="60"/>
      <c r="FC829" s="60"/>
      <c r="FD829" s="60"/>
      <c r="FE829" s="60"/>
      <c r="FF829" s="60"/>
      <c r="FG829" s="60"/>
      <c r="FH829" s="60"/>
      <c r="FI829" s="60"/>
      <c r="FJ829" s="60"/>
      <c r="FK829" s="60"/>
      <c r="FL829" s="60"/>
      <c r="FM829" s="60"/>
      <c r="FN829" s="60"/>
      <c r="FO829" s="60"/>
      <c r="FP829" s="60"/>
      <c r="FQ829" s="60"/>
      <c r="FR829" s="60"/>
      <c r="FS829" s="60"/>
      <c r="FT829" s="60"/>
      <c r="FU829" s="60"/>
      <c r="FV829" s="60"/>
      <c r="FW829" s="60"/>
      <c r="FX829" s="60"/>
      <c r="FY829" s="60"/>
      <c r="FZ829" s="60"/>
      <c r="GA829" s="60"/>
      <c r="GB829" s="60"/>
      <c r="GC829" s="60"/>
      <c r="GD829" s="60"/>
      <c r="GE829" s="60"/>
    </row>
    <row r="830" spans="1:187" ht="17.25" customHeight="1">
      <c r="A830" s="16"/>
      <c r="B830" s="59"/>
      <c r="C830" s="59"/>
      <c r="D830" s="59"/>
      <c r="E830" s="59"/>
      <c r="F830" s="59"/>
      <c r="G830" s="59"/>
      <c r="H830" s="58"/>
      <c r="I830" s="59"/>
      <c r="J830" s="59"/>
      <c r="K830" s="59"/>
      <c r="L830" s="59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0"/>
      <c r="BR830" s="60"/>
      <c r="BS830" s="60"/>
      <c r="BT830" s="60"/>
      <c r="BU830" s="60"/>
      <c r="BV830" s="60"/>
      <c r="BW830" s="60"/>
      <c r="BX830" s="60"/>
      <c r="BY830" s="60"/>
      <c r="BZ830" s="60"/>
      <c r="CA830" s="60"/>
      <c r="CB830" s="60"/>
      <c r="CC830" s="60"/>
      <c r="CD830" s="60"/>
      <c r="CE830" s="60"/>
      <c r="CF830" s="60"/>
      <c r="CG830" s="60"/>
      <c r="CH830" s="60"/>
      <c r="CI830" s="60"/>
      <c r="CJ830" s="60"/>
      <c r="CK830" s="60"/>
      <c r="CL830" s="60"/>
      <c r="CM830" s="60"/>
      <c r="CN830" s="60"/>
      <c r="CO830" s="60"/>
      <c r="CP830" s="60"/>
      <c r="CQ830" s="60"/>
      <c r="CR830" s="60"/>
      <c r="CS830" s="60"/>
      <c r="CT830" s="60"/>
      <c r="CU830" s="60"/>
      <c r="CV830" s="60"/>
      <c r="CW830" s="60"/>
      <c r="CX830" s="60"/>
      <c r="CY830" s="60"/>
      <c r="CZ830" s="60"/>
      <c r="DA830" s="60"/>
      <c r="DB830" s="60"/>
      <c r="DC830" s="60"/>
      <c r="DD830" s="60"/>
      <c r="DE830" s="60"/>
      <c r="DF830" s="60"/>
      <c r="DG830" s="60"/>
      <c r="DH830" s="60"/>
      <c r="DI830" s="60"/>
      <c r="DJ830" s="60"/>
      <c r="DK830" s="60"/>
      <c r="DL830" s="60"/>
      <c r="DM830" s="60"/>
      <c r="DN830" s="60"/>
      <c r="DO830" s="60"/>
      <c r="DP830" s="60"/>
      <c r="DQ830" s="60"/>
      <c r="DR830" s="60"/>
      <c r="DS830" s="60"/>
      <c r="DT830" s="60"/>
      <c r="DU830" s="60"/>
      <c r="DV830" s="60"/>
      <c r="DW830" s="60"/>
      <c r="DX830" s="60"/>
      <c r="DY830" s="60"/>
      <c r="DZ830" s="60"/>
      <c r="EA830" s="60"/>
      <c r="EB830" s="60"/>
      <c r="EC830" s="60"/>
      <c r="ED830" s="60"/>
      <c r="EE830" s="60"/>
      <c r="EF830" s="60"/>
      <c r="EG830" s="60"/>
      <c r="EH830" s="60"/>
      <c r="EI830" s="60"/>
      <c r="EJ830" s="60"/>
      <c r="EK830" s="60"/>
      <c r="EL830" s="60"/>
      <c r="EM830" s="60"/>
      <c r="EN830" s="60"/>
      <c r="EO830" s="60"/>
      <c r="EP830" s="60"/>
      <c r="EQ830" s="60"/>
      <c r="ER830" s="60"/>
      <c r="ES830" s="60"/>
      <c r="ET830" s="60"/>
      <c r="EU830" s="60"/>
      <c r="EV830" s="60"/>
      <c r="EW830" s="60"/>
      <c r="EX830" s="60"/>
      <c r="EY830" s="60"/>
      <c r="EZ830" s="60"/>
      <c r="FA830" s="60"/>
      <c r="FB830" s="60"/>
      <c r="FC830" s="60"/>
      <c r="FD830" s="60"/>
      <c r="FE830" s="60"/>
      <c r="FF830" s="60"/>
      <c r="FG830" s="60"/>
      <c r="FH830" s="60"/>
      <c r="FI830" s="60"/>
      <c r="FJ830" s="60"/>
      <c r="FK830" s="60"/>
      <c r="FL830" s="60"/>
      <c r="FM830" s="60"/>
      <c r="FN830" s="60"/>
      <c r="FO830" s="60"/>
      <c r="FP830" s="60"/>
      <c r="FQ830" s="60"/>
      <c r="FR830" s="60"/>
      <c r="FS830" s="60"/>
      <c r="FT830" s="60"/>
      <c r="FU830" s="60"/>
      <c r="FV830" s="60"/>
      <c r="FW830" s="60"/>
      <c r="FX830" s="60"/>
      <c r="FY830" s="60"/>
      <c r="FZ830" s="60"/>
      <c r="GA830" s="60"/>
      <c r="GB830" s="60"/>
      <c r="GC830" s="60"/>
      <c r="GD830" s="60"/>
      <c r="GE830" s="60"/>
    </row>
    <row r="831" spans="1:187" ht="17.25" customHeight="1">
      <c r="A831" s="16"/>
      <c r="B831" s="59"/>
      <c r="C831" s="59"/>
      <c r="D831" s="59"/>
      <c r="E831" s="59"/>
      <c r="F831" s="59"/>
      <c r="G831" s="59"/>
      <c r="H831" s="58"/>
      <c r="I831" s="59"/>
      <c r="J831" s="59"/>
      <c r="K831" s="59"/>
      <c r="L831" s="59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0"/>
      <c r="BR831" s="60"/>
      <c r="BS831" s="60"/>
      <c r="BT831" s="60"/>
      <c r="BU831" s="60"/>
      <c r="BV831" s="60"/>
      <c r="BW831" s="60"/>
      <c r="BX831" s="60"/>
      <c r="BY831" s="60"/>
      <c r="BZ831" s="60"/>
      <c r="CA831" s="60"/>
      <c r="CB831" s="60"/>
      <c r="CC831" s="60"/>
      <c r="CD831" s="60"/>
      <c r="CE831" s="60"/>
      <c r="CF831" s="60"/>
      <c r="CG831" s="60"/>
      <c r="CH831" s="60"/>
      <c r="CI831" s="60"/>
      <c r="CJ831" s="60"/>
      <c r="CK831" s="60"/>
      <c r="CL831" s="60"/>
      <c r="CM831" s="60"/>
      <c r="CN831" s="60"/>
      <c r="CO831" s="60"/>
      <c r="CP831" s="60"/>
      <c r="CQ831" s="60"/>
      <c r="CR831" s="60"/>
      <c r="CS831" s="60"/>
      <c r="CT831" s="60"/>
      <c r="CU831" s="60"/>
      <c r="CV831" s="60"/>
      <c r="CW831" s="60"/>
      <c r="CX831" s="60"/>
      <c r="CY831" s="60"/>
      <c r="CZ831" s="60"/>
      <c r="DA831" s="60"/>
      <c r="DB831" s="60"/>
      <c r="DC831" s="60"/>
      <c r="DD831" s="60"/>
      <c r="DE831" s="60"/>
      <c r="DF831" s="60"/>
      <c r="DG831" s="60"/>
      <c r="DH831" s="60"/>
      <c r="DI831" s="60"/>
      <c r="DJ831" s="60"/>
      <c r="DK831" s="60"/>
      <c r="DL831" s="60"/>
      <c r="DM831" s="60"/>
      <c r="DN831" s="60"/>
      <c r="DO831" s="60"/>
      <c r="DP831" s="60"/>
      <c r="DQ831" s="60"/>
      <c r="DR831" s="60"/>
      <c r="DS831" s="60"/>
      <c r="DT831" s="60"/>
      <c r="DU831" s="60"/>
      <c r="DV831" s="60"/>
      <c r="DW831" s="60"/>
      <c r="DX831" s="60"/>
      <c r="DY831" s="60"/>
      <c r="DZ831" s="60"/>
      <c r="EA831" s="60"/>
      <c r="EB831" s="60"/>
      <c r="EC831" s="60"/>
      <c r="ED831" s="60"/>
      <c r="EE831" s="60"/>
      <c r="EF831" s="60"/>
      <c r="EG831" s="60"/>
      <c r="EH831" s="60"/>
      <c r="EI831" s="60"/>
      <c r="EJ831" s="60"/>
      <c r="EK831" s="60"/>
      <c r="EL831" s="60"/>
      <c r="EM831" s="60"/>
      <c r="EN831" s="60"/>
      <c r="EO831" s="60"/>
      <c r="EP831" s="60"/>
      <c r="EQ831" s="60"/>
      <c r="ER831" s="60"/>
      <c r="ES831" s="60"/>
      <c r="ET831" s="60"/>
      <c r="EU831" s="60"/>
      <c r="EV831" s="60"/>
      <c r="EW831" s="60"/>
      <c r="EX831" s="60"/>
      <c r="EY831" s="60"/>
      <c r="EZ831" s="60"/>
      <c r="FA831" s="60"/>
      <c r="FB831" s="60"/>
      <c r="FC831" s="60"/>
      <c r="FD831" s="60"/>
      <c r="FE831" s="60"/>
      <c r="FF831" s="60"/>
      <c r="FG831" s="60"/>
      <c r="FH831" s="60"/>
      <c r="FI831" s="60"/>
      <c r="FJ831" s="60"/>
      <c r="FK831" s="60"/>
      <c r="FL831" s="60"/>
      <c r="FM831" s="60"/>
      <c r="FN831" s="60"/>
      <c r="FO831" s="60"/>
      <c r="FP831" s="60"/>
      <c r="FQ831" s="60"/>
      <c r="FR831" s="60"/>
      <c r="FS831" s="60"/>
      <c r="FT831" s="60"/>
      <c r="FU831" s="60"/>
      <c r="FV831" s="60"/>
      <c r="FW831" s="60"/>
      <c r="FX831" s="60"/>
      <c r="FY831" s="60"/>
      <c r="FZ831" s="60"/>
      <c r="GA831" s="60"/>
      <c r="GB831" s="60"/>
      <c r="GC831" s="60"/>
      <c r="GD831" s="60"/>
      <c r="GE831" s="60"/>
    </row>
    <row r="832" spans="1:187" ht="17.25" customHeight="1">
      <c r="A832" s="16"/>
      <c r="B832" s="59"/>
      <c r="C832" s="59"/>
      <c r="D832" s="59"/>
      <c r="E832" s="59"/>
      <c r="F832" s="59"/>
      <c r="G832" s="59"/>
      <c r="H832" s="58"/>
      <c r="I832" s="59"/>
      <c r="J832" s="59"/>
      <c r="K832" s="59"/>
      <c r="L832" s="59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60"/>
      <c r="BC832" s="60"/>
      <c r="BD832" s="60"/>
      <c r="BE832" s="60"/>
      <c r="BF832" s="60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0"/>
      <c r="BR832" s="60"/>
      <c r="BS832" s="60"/>
      <c r="BT832" s="60"/>
      <c r="BU832" s="60"/>
      <c r="BV832" s="60"/>
      <c r="BW832" s="60"/>
      <c r="BX832" s="60"/>
      <c r="BY832" s="60"/>
      <c r="BZ832" s="60"/>
      <c r="CA832" s="60"/>
      <c r="CB832" s="60"/>
      <c r="CC832" s="60"/>
      <c r="CD832" s="60"/>
      <c r="CE832" s="60"/>
      <c r="CF832" s="60"/>
      <c r="CG832" s="60"/>
      <c r="CH832" s="60"/>
      <c r="CI832" s="60"/>
      <c r="CJ832" s="60"/>
      <c r="CK832" s="60"/>
      <c r="CL832" s="60"/>
      <c r="CM832" s="60"/>
      <c r="CN832" s="60"/>
      <c r="CO832" s="60"/>
      <c r="CP832" s="60"/>
      <c r="CQ832" s="60"/>
      <c r="CR832" s="60"/>
      <c r="CS832" s="60"/>
      <c r="CT832" s="60"/>
      <c r="CU832" s="60"/>
      <c r="CV832" s="60"/>
      <c r="CW832" s="60"/>
      <c r="CX832" s="60"/>
      <c r="CY832" s="60"/>
      <c r="CZ832" s="60"/>
      <c r="DA832" s="60"/>
      <c r="DB832" s="60"/>
      <c r="DC832" s="60"/>
      <c r="DD832" s="60"/>
      <c r="DE832" s="60"/>
      <c r="DF832" s="60"/>
      <c r="DG832" s="60"/>
      <c r="DH832" s="60"/>
      <c r="DI832" s="60"/>
      <c r="DJ832" s="60"/>
      <c r="DK832" s="60"/>
      <c r="DL832" s="60"/>
      <c r="DM832" s="60"/>
      <c r="DN832" s="60"/>
      <c r="DO832" s="60"/>
      <c r="DP832" s="60"/>
      <c r="DQ832" s="60"/>
      <c r="DR832" s="60"/>
      <c r="DS832" s="60"/>
      <c r="DT832" s="60"/>
      <c r="DU832" s="60"/>
      <c r="DV832" s="60"/>
      <c r="DW832" s="60"/>
      <c r="DX832" s="60"/>
      <c r="DY832" s="60"/>
      <c r="DZ832" s="60"/>
      <c r="EA832" s="60"/>
      <c r="EB832" s="60"/>
      <c r="EC832" s="60"/>
      <c r="ED832" s="60"/>
      <c r="EE832" s="60"/>
      <c r="EF832" s="60"/>
      <c r="EG832" s="60"/>
      <c r="EH832" s="60"/>
      <c r="EI832" s="60"/>
      <c r="EJ832" s="60"/>
      <c r="EK832" s="60"/>
      <c r="EL832" s="60"/>
      <c r="EM832" s="60"/>
      <c r="EN832" s="60"/>
      <c r="EO832" s="60"/>
      <c r="EP832" s="60"/>
      <c r="EQ832" s="60"/>
      <c r="ER832" s="60"/>
      <c r="ES832" s="60"/>
      <c r="ET832" s="60"/>
      <c r="EU832" s="60"/>
      <c r="EV832" s="60"/>
      <c r="EW832" s="60"/>
      <c r="EX832" s="60"/>
      <c r="EY832" s="60"/>
      <c r="EZ832" s="60"/>
      <c r="FA832" s="60"/>
      <c r="FB832" s="60"/>
      <c r="FC832" s="60"/>
      <c r="FD832" s="60"/>
      <c r="FE832" s="60"/>
      <c r="FF832" s="60"/>
      <c r="FG832" s="60"/>
      <c r="FH832" s="60"/>
      <c r="FI832" s="60"/>
      <c r="FJ832" s="60"/>
      <c r="FK832" s="60"/>
      <c r="FL832" s="60"/>
      <c r="FM832" s="60"/>
      <c r="FN832" s="60"/>
      <c r="FO832" s="60"/>
      <c r="FP832" s="60"/>
      <c r="FQ832" s="60"/>
      <c r="FR832" s="60"/>
      <c r="FS832" s="60"/>
      <c r="FT832" s="60"/>
      <c r="FU832" s="60"/>
      <c r="FV832" s="60"/>
      <c r="FW832" s="60"/>
      <c r="FX832" s="60"/>
      <c r="FY832" s="60"/>
      <c r="FZ832" s="60"/>
      <c r="GA832" s="60"/>
      <c r="GB832" s="60"/>
      <c r="GC832" s="60"/>
      <c r="GD832" s="60"/>
      <c r="GE832" s="60"/>
    </row>
    <row r="833" spans="1:187" ht="17.25" customHeight="1">
      <c r="A833" s="16"/>
      <c r="B833" s="59"/>
      <c r="C833" s="59"/>
      <c r="D833" s="59"/>
      <c r="E833" s="59"/>
      <c r="F833" s="59"/>
      <c r="G833" s="59"/>
      <c r="H833" s="58"/>
      <c r="I833" s="59"/>
      <c r="J833" s="59"/>
      <c r="K833" s="59"/>
      <c r="L833" s="59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60"/>
      <c r="BC833" s="60"/>
      <c r="BD833" s="60"/>
      <c r="BE833" s="60"/>
      <c r="BF833" s="60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0"/>
      <c r="BR833" s="60"/>
      <c r="BS833" s="60"/>
      <c r="BT833" s="60"/>
      <c r="BU833" s="60"/>
      <c r="BV833" s="60"/>
      <c r="BW833" s="60"/>
      <c r="BX833" s="60"/>
      <c r="BY833" s="60"/>
      <c r="BZ833" s="60"/>
      <c r="CA833" s="60"/>
      <c r="CB833" s="60"/>
      <c r="CC833" s="60"/>
      <c r="CD833" s="60"/>
      <c r="CE833" s="60"/>
      <c r="CF833" s="60"/>
      <c r="CG833" s="60"/>
      <c r="CH833" s="60"/>
      <c r="CI833" s="60"/>
      <c r="CJ833" s="60"/>
      <c r="CK833" s="60"/>
      <c r="CL833" s="60"/>
      <c r="CM833" s="60"/>
      <c r="CN833" s="60"/>
      <c r="CO833" s="60"/>
      <c r="CP833" s="60"/>
      <c r="CQ833" s="60"/>
      <c r="CR833" s="60"/>
      <c r="CS833" s="60"/>
      <c r="CT833" s="60"/>
      <c r="CU833" s="60"/>
      <c r="CV833" s="60"/>
      <c r="CW833" s="60"/>
      <c r="CX833" s="60"/>
      <c r="CY833" s="60"/>
      <c r="CZ833" s="60"/>
      <c r="DA833" s="60"/>
      <c r="DB833" s="60"/>
      <c r="DC833" s="60"/>
      <c r="DD833" s="60"/>
      <c r="DE833" s="60"/>
      <c r="DF833" s="60"/>
      <c r="DG833" s="60"/>
      <c r="DH833" s="60"/>
      <c r="DI833" s="60"/>
      <c r="DJ833" s="60"/>
      <c r="DK833" s="60"/>
      <c r="DL833" s="60"/>
      <c r="DM833" s="60"/>
      <c r="DN833" s="60"/>
      <c r="DO833" s="60"/>
      <c r="DP833" s="60"/>
      <c r="DQ833" s="60"/>
      <c r="DR833" s="60"/>
      <c r="DS833" s="60"/>
      <c r="DT833" s="60"/>
      <c r="DU833" s="60"/>
      <c r="DV833" s="60"/>
      <c r="DW833" s="60"/>
      <c r="DX833" s="60"/>
      <c r="DY833" s="60"/>
      <c r="DZ833" s="60"/>
      <c r="EA833" s="60"/>
      <c r="EB833" s="60"/>
      <c r="EC833" s="60"/>
      <c r="ED833" s="60"/>
      <c r="EE833" s="60"/>
      <c r="EF833" s="60"/>
      <c r="EG833" s="60"/>
      <c r="EH833" s="60"/>
      <c r="EI833" s="60"/>
      <c r="EJ833" s="60"/>
      <c r="EK833" s="60"/>
      <c r="EL833" s="60"/>
      <c r="EM833" s="60"/>
      <c r="EN833" s="60"/>
      <c r="EO833" s="60"/>
      <c r="EP833" s="60"/>
      <c r="EQ833" s="60"/>
      <c r="ER833" s="60"/>
      <c r="ES833" s="60"/>
      <c r="ET833" s="60"/>
      <c r="EU833" s="60"/>
      <c r="EV833" s="60"/>
      <c r="EW833" s="60"/>
      <c r="EX833" s="60"/>
      <c r="EY833" s="60"/>
      <c r="EZ833" s="60"/>
      <c r="FA833" s="60"/>
      <c r="FB833" s="60"/>
      <c r="FC833" s="60"/>
      <c r="FD833" s="60"/>
      <c r="FE833" s="60"/>
      <c r="FF833" s="60"/>
      <c r="FG833" s="60"/>
      <c r="FH833" s="60"/>
      <c r="FI833" s="60"/>
      <c r="FJ833" s="60"/>
      <c r="FK833" s="60"/>
      <c r="FL833" s="60"/>
      <c r="FM833" s="60"/>
      <c r="FN833" s="60"/>
      <c r="FO833" s="60"/>
      <c r="FP833" s="60"/>
      <c r="FQ833" s="60"/>
      <c r="FR833" s="60"/>
      <c r="FS833" s="60"/>
      <c r="FT833" s="60"/>
      <c r="FU833" s="60"/>
      <c r="FV833" s="60"/>
      <c r="FW833" s="60"/>
      <c r="FX833" s="60"/>
      <c r="FY833" s="60"/>
      <c r="FZ833" s="60"/>
      <c r="GA833" s="60"/>
      <c r="GB833" s="60"/>
      <c r="GC833" s="60"/>
      <c r="GD833" s="60"/>
      <c r="GE833" s="60"/>
    </row>
    <row r="834" spans="1:187" ht="17.25" customHeight="1">
      <c r="A834" s="16"/>
      <c r="B834" s="59"/>
      <c r="C834" s="59"/>
      <c r="D834" s="59"/>
      <c r="E834" s="59"/>
      <c r="F834" s="59"/>
      <c r="G834" s="59"/>
      <c r="H834" s="58"/>
      <c r="I834" s="59"/>
      <c r="J834" s="59"/>
      <c r="K834" s="59"/>
      <c r="L834" s="59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60"/>
      <c r="BC834" s="60"/>
      <c r="BD834" s="60"/>
      <c r="BE834" s="60"/>
      <c r="BF834" s="60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0"/>
      <c r="BR834" s="60"/>
      <c r="BS834" s="60"/>
      <c r="BT834" s="60"/>
      <c r="BU834" s="60"/>
      <c r="BV834" s="60"/>
      <c r="BW834" s="60"/>
      <c r="BX834" s="60"/>
      <c r="BY834" s="60"/>
      <c r="BZ834" s="60"/>
      <c r="CA834" s="60"/>
      <c r="CB834" s="60"/>
      <c r="CC834" s="60"/>
      <c r="CD834" s="60"/>
      <c r="CE834" s="60"/>
      <c r="CF834" s="60"/>
      <c r="CG834" s="60"/>
      <c r="CH834" s="60"/>
      <c r="CI834" s="60"/>
      <c r="CJ834" s="60"/>
      <c r="CK834" s="60"/>
      <c r="CL834" s="60"/>
      <c r="CM834" s="60"/>
      <c r="CN834" s="60"/>
      <c r="CO834" s="60"/>
      <c r="CP834" s="60"/>
      <c r="CQ834" s="60"/>
      <c r="CR834" s="60"/>
      <c r="CS834" s="60"/>
      <c r="CT834" s="60"/>
      <c r="CU834" s="60"/>
      <c r="CV834" s="60"/>
      <c r="CW834" s="60"/>
      <c r="CX834" s="60"/>
      <c r="CY834" s="60"/>
      <c r="CZ834" s="60"/>
      <c r="DA834" s="60"/>
      <c r="DB834" s="60"/>
      <c r="DC834" s="60"/>
      <c r="DD834" s="60"/>
      <c r="DE834" s="60"/>
      <c r="DF834" s="60"/>
      <c r="DG834" s="60"/>
      <c r="DH834" s="60"/>
      <c r="DI834" s="60"/>
      <c r="DJ834" s="60"/>
      <c r="DK834" s="60"/>
      <c r="DL834" s="60"/>
      <c r="DM834" s="60"/>
      <c r="DN834" s="60"/>
      <c r="DO834" s="60"/>
      <c r="DP834" s="60"/>
      <c r="DQ834" s="60"/>
      <c r="DR834" s="60"/>
      <c r="DS834" s="60"/>
      <c r="DT834" s="60"/>
      <c r="DU834" s="60"/>
      <c r="DV834" s="60"/>
      <c r="DW834" s="60"/>
      <c r="DX834" s="60"/>
      <c r="DY834" s="60"/>
      <c r="DZ834" s="60"/>
      <c r="EA834" s="60"/>
      <c r="EB834" s="60"/>
      <c r="EC834" s="60"/>
      <c r="ED834" s="60"/>
      <c r="EE834" s="60"/>
      <c r="EF834" s="60"/>
      <c r="EG834" s="60"/>
      <c r="EH834" s="60"/>
      <c r="EI834" s="60"/>
      <c r="EJ834" s="60"/>
      <c r="EK834" s="60"/>
      <c r="EL834" s="60"/>
      <c r="EM834" s="60"/>
      <c r="EN834" s="60"/>
      <c r="EO834" s="60"/>
      <c r="EP834" s="60"/>
      <c r="EQ834" s="60"/>
      <c r="ER834" s="60"/>
      <c r="ES834" s="60"/>
      <c r="ET834" s="60"/>
      <c r="EU834" s="60"/>
      <c r="EV834" s="60"/>
      <c r="EW834" s="60"/>
      <c r="EX834" s="60"/>
      <c r="EY834" s="60"/>
      <c r="EZ834" s="60"/>
      <c r="FA834" s="60"/>
      <c r="FB834" s="60"/>
      <c r="FC834" s="60"/>
      <c r="FD834" s="60"/>
      <c r="FE834" s="60"/>
      <c r="FF834" s="60"/>
      <c r="FG834" s="60"/>
      <c r="FH834" s="60"/>
      <c r="FI834" s="60"/>
      <c r="FJ834" s="60"/>
      <c r="FK834" s="60"/>
      <c r="FL834" s="60"/>
      <c r="FM834" s="60"/>
      <c r="FN834" s="60"/>
      <c r="FO834" s="60"/>
      <c r="FP834" s="60"/>
      <c r="FQ834" s="60"/>
      <c r="FR834" s="60"/>
      <c r="FS834" s="60"/>
      <c r="FT834" s="60"/>
      <c r="FU834" s="60"/>
      <c r="FV834" s="60"/>
      <c r="FW834" s="60"/>
      <c r="FX834" s="60"/>
      <c r="FY834" s="60"/>
      <c r="FZ834" s="60"/>
      <c r="GA834" s="60"/>
      <c r="GB834" s="60"/>
      <c r="GC834" s="60"/>
      <c r="GD834" s="60"/>
      <c r="GE834" s="60"/>
    </row>
    <row r="835" spans="1:187" ht="17.25" customHeight="1">
      <c r="A835" s="16"/>
      <c r="B835" s="59"/>
      <c r="C835" s="59"/>
      <c r="D835" s="59"/>
      <c r="E835" s="59"/>
      <c r="F835" s="59"/>
      <c r="G835" s="59"/>
      <c r="H835" s="58"/>
      <c r="I835" s="59"/>
      <c r="J835" s="59"/>
      <c r="K835" s="59"/>
      <c r="L835" s="59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60"/>
      <c r="BC835" s="60"/>
      <c r="BD835" s="60"/>
      <c r="BE835" s="60"/>
      <c r="BF835" s="60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0"/>
      <c r="BR835" s="60"/>
      <c r="BS835" s="60"/>
      <c r="BT835" s="60"/>
      <c r="BU835" s="60"/>
      <c r="BV835" s="60"/>
      <c r="BW835" s="60"/>
      <c r="BX835" s="60"/>
      <c r="BY835" s="60"/>
      <c r="BZ835" s="60"/>
      <c r="CA835" s="60"/>
      <c r="CB835" s="60"/>
      <c r="CC835" s="60"/>
      <c r="CD835" s="60"/>
      <c r="CE835" s="60"/>
      <c r="CF835" s="60"/>
      <c r="CG835" s="60"/>
      <c r="CH835" s="60"/>
      <c r="CI835" s="60"/>
      <c r="CJ835" s="60"/>
      <c r="CK835" s="60"/>
      <c r="CL835" s="60"/>
      <c r="CM835" s="60"/>
      <c r="CN835" s="60"/>
      <c r="CO835" s="60"/>
      <c r="CP835" s="60"/>
      <c r="CQ835" s="60"/>
      <c r="CR835" s="60"/>
      <c r="CS835" s="60"/>
      <c r="CT835" s="60"/>
      <c r="CU835" s="60"/>
      <c r="CV835" s="60"/>
      <c r="CW835" s="60"/>
      <c r="CX835" s="60"/>
      <c r="CY835" s="60"/>
      <c r="CZ835" s="60"/>
      <c r="DA835" s="60"/>
      <c r="DB835" s="60"/>
      <c r="DC835" s="60"/>
      <c r="DD835" s="60"/>
      <c r="DE835" s="60"/>
      <c r="DF835" s="60"/>
      <c r="DG835" s="60"/>
      <c r="DH835" s="60"/>
      <c r="DI835" s="60"/>
      <c r="DJ835" s="60"/>
      <c r="DK835" s="60"/>
      <c r="DL835" s="60"/>
      <c r="DM835" s="60"/>
      <c r="DN835" s="60"/>
      <c r="DO835" s="60"/>
      <c r="DP835" s="60"/>
      <c r="DQ835" s="60"/>
      <c r="DR835" s="60"/>
      <c r="DS835" s="60"/>
      <c r="DT835" s="60"/>
      <c r="DU835" s="60"/>
      <c r="DV835" s="60"/>
      <c r="DW835" s="60"/>
      <c r="DX835" s="60"/>
      <c r="DY835" s="60"/>
      <c r="DZ835" s="60"/>
      <c r="EA835" s="60"/>
      <c r="EB835" s="60"/>
      <c r="EC835" s="60"/>
      <c r="ED835" s="60"/>
      <c r="EE835" s="60"/>
      <c r="EF835" s="60"/>
      <c r="EG835" s="60"/>
      <c r="EH835" s="60"/>
      <c r="EI835" s="60"/>
      <c r="EJ835" s="60"/>
      <c r="EK835" s="60"/>
      <c r="EL835" s="60"/>
      <c r="EM835" s="60"/>
      <c r="EN835" s="60"/>
      <c r="EO835" s="60"/>
      <c r="EP835" s="60"/>
      <c r="EQ835" s="60"/>
      <c r="ER835" s="60"/>
      <c r="ES835" s="60"/>
      <c r="ET835" s="60"/>
      <c r="EU835" s="60"/>
      <c r="EV835" s="60"/>
      <c r="EW835" s="60"/>
      <c r="EX835" s="60"/>
      <c r="EY835" s="60"/>
      <c r="EZ835" s="60"/>
      <c r="FA835" s="60"/>
      <c r="FB835" s="60"/>
      <c r="FC835" s="60"/>
      <c r="FD835" s="60"/>
      <c r="FE835" s="60"/>
      <c r="FF835" s="60"/>
      <c r="FG835" s="60"/>
      <c r="FH835" s="60"/>
      <c r="FI835" s="60"/>
      <c r="FJ835" s="60"/>
      <c r="FK835" s="60"/>
      <c r="FL835" s="60"/>
      <c r="FM835" s="60"/>
      <c r="FN835" s="60"/>
      <c r="FO835" s="60"/>
      <c r="FP835" s="60"/>
      <c r="FQ835" s="60"/>
      <c r="FR835" s="60"/>
      <c r="FS835" s="60"/>
      <c r="FT835" s="60"/>
      <c r="FU835" s="60"/>
      <c r="FV835" s="60"/>
      <c r="FW835" s="60"/>
      <c r="FX835" s="60"/>
      <c r="FY835" s="60"/>
      <c r="FZ835" s="60"/>
      <c r="GA835" s="60"/>
      <c r="GB835" s="60"/>
      <c r="GC835" s="60"/>
      <c r="GD835" s="60"/>
      <c r="GE835" s="60"/>
    </row>
    <row r="836" spans="1:187" ht="17.25" customHeight="1">
      <c r="A836" s="16"/>
      <c r="B836" s="59"/>
      <c r="C836" s="59"/>
      <c r="D836" s="59"/>
      <c r="E836" s="59"/>
      <c r="F836" s="59"/>
      <c r="G836" s="59"/>
      <c r="H836" s="58"/>
      <c r="I836" s="59"/>
      <c r="J836" s="59"/>
      <c r="K836" s="59"/>
      <c r="L836" s="59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60"/>
      <c r="BC836" s="60"/>
      <c r="BD836" s="60"/>
      <c r="BE836" s="60"/>
      <c r="BF836" s="60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0"/>
      <c r="BR836" s="60"/>
      <c r="BS836" s="60"/>
      <c r="BT836" s="60"/>
      <c r="BU836" s="60"/>
      <c r="BV836" s="60"/>
      <c r="BW836" s="60"/>
      <c r="BX836" s="60"/>
      <c r="BY836" s="60"/>
      <c r="BZ836" s="60"/>
      <c r="CA836" s="60"/>
      <c r="CB836" s="60"/>
      <c r="CC836" s="60"/>
      <c r="CD836" s="60"/>
      <c r="CE836" s="60"/>
      <c r="CF836" s="60"/>
      <c r="CG836" s="60"/>
      <c r="CH836" s="60"/>
      <c r="CI836" s="60"/>
      <c r="CJ836" s="60"/>
      <c r="CK836" s="60"/>
      <c r="CL836" s="60"/>
      <c r="CM836" s="60"/>
      <c r="CN836" s="60"/>
      <c r="CO836" s="60"/>
      <c r="CP836" s="60"/>
      <c r="CQ836" s="60"/>
      <c r="CR836" s="60"/>
      <c r="CS836" s="60"/>
      <c r="CT836" s="60"/>
      <c r="CU836" s="60"/>
      <c r="CV836" s="60"/>
      <c r="CW836" s="60"/>
      <c r="CX836" s="60"/>
      <c r="CY836" s="60"/>
      <c r="CZ836" s="60"/>
      <c r="DA836" s="60"/>
      <c r="DB836" s="60"/>
      <c r="DC836" s="60"/>
      <c r="DD836" s="60"/>
      <c r="DE836" s="60"/>
      <c r="DF836" s="60"/>
      <c r="DG836" s="60"/>
      <c r="DH836" s="60"/>
      <c r="DI836" s="60"/>
      <c r="DJ836" s="60"/>
      <c r="DK836" s="60"/>
      <c r="DL836" s="60"/>
      <c r="DM836" s="60"/>
      <c r="DN836" s="60"/>
      <c r="DO836" s="60"/>
      <c r="DP836" s="60"/>
      <c r="DQ836" s="60"/>
      <c r="DR836" s="60"/>
      <c r="DS836" s="60"/>
      <c r="DT836" s="60"/>
      <c r="DU836" s="60"/>
      <c r="DV836" s="60"/>
      <c r="DW836" s="60"/>
      <c r="DX836" s="60"/>
      <c r="DY836" s="60"/>
      <c r="DZ836" s="60"/>
      <c r="EA836" s="60"/>
      <c r="EB836" s="60"/>
      <c r="EC836" s="60"/>
      <c r="ED836" s="60"/>
      <c r="EE836" s="60"/>
      <c r="EF836" s="60"/>
      <c r="EG836" s="60"/>
      <c r="EH836" s="60"/>
      <c r="EI836" s="60"/>
      <c r="EJ836" s="60"/>
      <c r="EK836" s="60"/>
      <c r="EL836" s="60"/>
      <c r="EM836" s="60"/>
      <c r="EN836" s="60"/>
      <c r="EO836" s="60"/>
      <c r="EP836" s="60"/>
      <c r="EQ836" s="60"/>
      <c r="ER836" s="60"/>
      <c r="ES836" s="60"/>
      <c r="ET836" s="60"/>
      <c r="EU836" s="60"/>
      <c r="EV836" s="60"/>
      <c r="EW836" s="60"/>
      <c r="EX836" s="60"/>
      <c r="EY836" s="60"/>
      <c r="EZ836" s="60"/>
      <c r="FA836" s="60"/>
      <c r="FB836" s="60"/>
      <c r="FC836" s="60"/>
      <c r="FD836" s="60"/>
      <c r="FE836" s="60"/>
      <c r="FF836" s="60"/>
      <c r="FG836" s="60"/>
      <c r="FH836" s="60"/>
      <c r="FI836" s="60"/>
      <c r="FJ836" s="60"/>
      <c r="FK836" s="60"/>
      <c r="FL836" s="60"/>
      <c r="FM836" s="60"/>
      <c r="FN836" s="60"/>
      <c r="FO836" s="60"/>
      <c r="FP836" s="60"/>
      <c r="FQ836" s="60"/>
      <c r="FR836" s="60"/>
      <c r="FS836" s="60"/>
      <c r="FT836" s="60"/>
      <c r="FU836" s="60"/>
      <c r="FV836" s="60"/>
      <c r="FW836" s="60"/>
      <c r="FX836" s="60"/>
      <c r="FY836" s="60"/>
      <c r="FZ836" s="60"/>
      <c r="GA836" s="60"/>
      <c r="GB836" s="60"/>
      <c r="GC836" s="60"/>
      <c r="GD836" s="60"/>
      <c r="GE836" s="60"/>
    </row>
    <row r="837" spans="1:187" ht="17.25" customHeight="1">
      <c r="A837" s="16"/>
      <c r="B837" s="59"/>
      <c r="C837" s="59"/>
      <c r="D837" s="59"/>
      <c r="E837" s="59"/>
      <c r="F837" s="59"/>
      <c r="G837" s="59"/>
      <c r="H837" s="58"/>
      <c r="I837" s="59"/>
      <c r="J837" s="59"/>
      <c r="K837" s="59"/>
      <c r="L837" s="59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0"/>
      <c r="BR837" s="60"/>
      <c r="BS837" s="60"/>
      <c r="BT837" s="60"/>
      <c r="BU837" s="60"/>
      <c r="BV837" s="60"/>
      <c r="BW837" s="60"/>
      <c r="BX837" s="60"/>
      <c r="BY837" s="60"/>
      <c r="BZ837" s="60"/>
      <c r="CA837" s="60"/>
      <c r="CB837" s="60"/>
      <c r="CC837" s="60"/>
      <c r="CD837" s="60"/>
      <c r="CE837" s="60"/>
      <c r="CF837" s="60"/>
      <c r="CG837" s="60"/>
      <c r="CH837" s="60"/>
      <c r="CI837" s="60"/>
      <c r="CJ837" s="60"/>
      <c r="CK837" s="60"/>
      <c r="CL837" s="60"/>
      <c r="CM837" s="60"/>
      <c r="CN837" s="60"/>
      <c r="CO837" s="60"/>
      <c r="CP837" s="60"/>
      <c r="CQ837" s="60"/>
      <c r="CR837" s="60"/>
      <c r="CS837" s="60"/>
      <c r="CT837" s="60"/>
      <c r="CU837" s="60"/>
      <c r="CV837" s="60"/>
      <c r="CW837" s="60"/>
      <c r="CX837" s="60"/>
      <c r="CY837" s="60"/>
      <c r="CZ837" s="60"/>
      <c r="DA837" s="60"/>
      <c r="DB837" s="60"/>
      <c r="DC837" s="60"/>
      <c r="DD837" s="60"/>
      <c r="DE837" s="60"/>
      <c r="DF837" s="60"/>
      <c r="DG837" s="60"/>
      <c r="DH837" s="60"/>
      <c r="DI837" s="60"/>
      <c r="DJ837" s="60"/>
      <c r="DK837" s="60"/>
      <c r="DL837" s="60"/>
      <c r="DM837" s="60"/>
      <c r="DN837" s="60"/>
      <c r="DO837" s="60"/>
      <c r="DP837" s="60"/>
      <c r="DQ837" s="60"/>
      <c r="DR837" s="60"/>
      <c r="DS837" s="60"/>
      <c r="DT837" s="60"/>
      <c r="DU837" s="60"/>
      <c r="DV837" s="60"/>
      <c r="DW837" s="60"/>
      <c r="DX837" s="60"/>
      <c r="DY837" s="60"/>
      <c r="DZ837" s="60"/>
      <c r="EA837" s="60"/>
      <c r="EB837" s="60"/>
      <c r="EC837" s="60"/>
      <c r="ED837" s="60"/>
      <c r="EE837" s="60"/>
      <c r="EF837" s="60"/>
      <c r="EG837" s="60"/>
      <c r="EH837" s="60"/>
      <c r="EI837" s="60"/>
      <c r="EJ837" s="60"/>
      <c r="EK837" s="60"/>
      <c r="EL837" s="60"/>
      <c r="EM837" s="60"/>
      <c r="EN837" s="60"/>
      <c r="EO837" s="60"/>
      <c r="EP837" s="60"/>
      <c r="EQ837" s="60"/>
      <c r="ER837" s="60"/>
      <c r="ES837" s="60"/>
      <c r="ET837" s="60"/>
      <c r="EU837" s="60"/>
      <c r="EV837" s="60"/>
      <c r="EW837" s="60"/>
      <c r="EX837" s="60"/>
      <c r="EY837" s="60"/>
      <c r="EZ837" s="60"/>
      <c r="FA837" s="60"/>
      <c r="FB837" s="60"/>
      <c r="FC837" s="60"/>
      <c r="FD837" s="60"/>
      <c r="FE837" s="60"/>
      <c r="FF837" s="60"/>
      <c r="FG837" s="60"/>
      <c r="FH837" s="60"/>
      <c r="FI837" s="60"/>
      <c r="FJ837" s="60"/>
      <c r="FK837" s="60"/>
      <c r="FL837" s="60"/>
      <c r="FM837" s="60"/>
      <c r="FN837" s="60"/>
      <c r="FO837" s="60"/>
      <c r="FP837" s="60"/>
      <c r="FQ837" s="60"/>
      <c r="FR837" s="60"/>
      <c r="FS837" s="60"/>
      <c r="FT837" s="60"/>
      <c r="FU837" s="60"/>
      <c r="FV837" s="60"/>
      <c r="FW837" s="60"/>
      <c r="FX837" s="60"/>
      <c r="FY837" s="60"/>
      <c r="FZ837" s="60"/>
      <c r="GA837" s="60"/>
      <c r="GB837" s="60"/>
      <c r="GC837" s="60"/>
      <c r="GD837" s="60"/>
      <c r="GE837" s="60"/>
    </row>
    <row r="838" spans="1:187" ht="17.25" customHeight="1">
      <c r="A838" s="16"/>
      <c r="B838" s="59"/>
      <c r="C838" s="59"/>
      <c r="D838" s="59"/>
      <c r="E838" s="59"/>
      <c r="F838" s="59"/>
      <c r="G838" s="59"/>
      <c r="H838" s="58"/>
      <c r="I838" s="59"/>
      <c r="J838" s="59"/>
      <c r="K838" s="59"/>
      <c r="L838" s="59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60"/>
      <c r="BS838" s="60"/>
      <c r="BT838" s="60"/>
      <c r="BU838" s="60"/>
      <c r="BV838" s="60"/>
      <c r="BW838" s="60"/>
      <c r="BX838" s="60"/>
      <c r="BY838" s="60"/>
      <c r="BZ838" s="60"/>
      <c r="CA838" s="60"/>
      <c r="CB838" s="60"/>
      <c r="CC838" s="60"/>
      <c r="CD838" s="60"/>
      <c r="CE838" s="60"/>
      <c r="CF838" s="60"/>
      <c r="CG838" s="60"/>
      <c r="CH838" s="60"/>
      <c r="CI838" s="60"/>
      <c r="CJ838" s="60"/>
      <c r="CK838" s="60"/>
      <c r="CL838" s="60"/>
      <c r="CM838" s="60"/>
      <c r="CN838" s="60"/>
      <c r="CO838" s="60"/>
      <c r="CP838" s="60"/>
      <c r="CQ838" s="60"/>
      <c r="CR838" s="60"/>
      <c r="CS838" s="60"/>
      <c r="CT838" s="60"/>
      <c r="CU838" s="60"/>
      <c r="CV838" s="60"/>
      <c r="CW838" s="60"/>
      <c r="CX838" s="60"/>
      <c r="CY838" s="60"/>
      <c r="CZ838" s="60"/>
      <c r="DA838" s="60"/>
      <c r="DB838" s="60"/>
      <c r="DC838" s="60"/>
      <c r="DD838" s="60"/>
      <c r="DE838" s="60"/>
      <c r="DF838" s="60"/>
      <c r="DG838" s="60"/>
      <c r="DH838" s="60"/>
      <c r="DI838" s="60"/>
      <c r="DJ838" s="60"/>
      <c r="DK838" s="60"/>
      <c r="DL838" s="60"/>
      <c r="DM838" s="60"/>
      <c r="DN838" s="60"/>
      <c r="DO838" s="60"/>
      <c r="DP838" s="60"/>
      <c r="DQ838" s="60"/>
      <c r="DR838" s="60"/>
      <c r="DS838" s="60"/>
      <c r="DT838" s="60"/>
      <c r="DU838" s="60"/>
      <c r="DV838" s="60"/>
      <c r="DW838" s="60"/>
      <c r="DX838" s="60"/>
      <c r="DY838" s="60"/>
      <c r="DZ838" s="60"/>
      <c r="EA838" s="60"/>
      <c r="EB838" s="60"/>
      <c r="EC838" s="60"/>
      <c r="ED838" s="60"/>
      <c r="EE838" s="60"/>
      <c r="EF838" s="60"/>
      <c r="EG838" s="60"/>
      <c r="EH838" s="60"/>
      <c r="EI838" s="60"/>
      <c r="EJ838" s="60"/>
      <c r="EK838" s="60"/>
      <c r="EL838" s="60"/>
      <c r="EM838" s="60"/>
      <c r="EN838" s="60"/>
      <c r="EO838" s="60"/>
      <c r="EP838" s="60"/>
      <c r="EQ838" s="60"/>
      <c r="ER838" s="60"/>
      <c r="ES838" s="60"/>
      <c r="ET838" s="60"/>
      <c r="EU838" s="60"/>
      <c r="EV838" s="60"/>
      <c r="EW838" s="60"/>
      <c r="EX838" s="60"/>
      <c r="EY838" s="60"/>
      <c r="EZ838" s="60"/>
      <c r="FA838" s="60"/>
      <c r="FB838" s="60"/>
      <c r="FC838" s="60"/>
      <c r="FD838" s="60"/>
      <c r="FE838" s="60"/>
      <c r="FF838" s="60"/>
      <c r="FG838" s="60"/>
      <c r="FH838" s="60"/>
      <c r="FI838" s="60"/>
      <c r="FJ838" s="60"/>
      <c r="FK838" s="60"/>
      <c r="FL838" s="60"/>
      <c r="FM838" s="60"/>
      <c r="FN838" s="60"/>
      <c r="FO838" s="60"/>
      <c r="FP838" s="60"/>
      <c r="FQ838" s="60"/>
      <c r="FR838" s="60"/>
      <c r="FS838" s="60"/>
      <c r="FT838" s="60"/>
      <c r="FU838" s="60"/>
      <c r="FV838" s="60"/>
      <c r="FW838" s="60"/>
      <c r="FX838" s="60"/>
      <c r="FY838" s="60"/>
      <c r="FZ838" s="60"/>
      <c r="GA838" s="60"/>
      <c r="GB838" s="60"/>
      <c r="GC838" s="60"/>
      <c r="GD838" s="60"/>
      <c r="GE838" s="60"/>
    </row>
    <row r="839" spans="1:187" ht="17.25" customHeight="1">
      <c r="A839" s="16"/>
      <c r="B839" s="59"/>
      <c r="C839" s="59"/>
      <c r="D839" s="59"/>
      <c r="E839" s="59"/>
      <c r="F839" s="59"/>
      <c r="G839" s="59"/>
      <c r="H839" s="58"/>
      <c r="I839" s="59"/>
      <c r="J839" s="59"/>
      <c r="K839" s="59"/>
      <c r="L839" s="59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0"/>
      <c r="BR839" s="60"/>
      <c r="BS839" s="60"/>
      <c r="BT839" s="60"/>
      <c r="BU839" s="60"/>
      <c r="BV839" s="60"/>
      <c r="BW839" s="60"/>
      <c r="BX839" s="60"/>
      <c r="BY839" s="60"/>
      <c r="BZ839" s="60"/>
      <c r="CA839" s="60"/>
      <c r="CB839" s="60"/>
      <c r="CC839" s="60"/>
      <c r="CD839" s="60"/>
      <c r="CE839" s="60"/>
      <c r="CF839" s="60"/>
      <c r="CG839" s="60"/>
      <c r="CH839" s="60"/>
      <c r="CI839" s="60"/>
      <c r="CJ839" s="60"/>
      <c r="CK839" s="60"/>
      <c r="CL839" s="60"/>
      <c r="CM839" s="60"/>
      <c r="CN839" s="60"/>
      <c r="CO839" s="60"/>
      <c r="CP839" s="60"/>
      <c r="CQ839" s="60"/>
      <c r="CR839" s="60"/>
      <c r="CS839" s="60"/>
      <c r="CT839" s="60"/>
      <c r="CU839" s="60"/>
      <c r="CV839" s="60"/>
      <c r="CW839" s="60"/>
      <c r="CX839" s="60"/>
      <c r="CY839" s="60"/>
      <c r="CZ839" s="60"/>
      <c r="DA839" s="60"/>
      <c r="DB839" s="60"/>
      <c r="DC839" s="60"/>
      <c r="DD839" s="60"/>
      <c r="DE839" s="60"/>
      <c r="DF839" s="60"/>
      <c r="DG839" s="60"/>
      <c r="DH839" s="60"/>
      <c r="DI839" s="60"/>
      <c r="DJ839" s="60"/>
      <c r="DK839" s="60"/>
      <c r="DL839" s="60"/>
      <c r="DM839" s="60"/>
      <c r="DN839" s="60"/>
      <c r="DO839" s="60"/>
      <c r="DP839" s="60"/>
      <c r="DQ839" s="60"/>
      <c r="DR839" s="60"/>
      <c r="DS839" s="60"/>
      <c r="DT839" s="60"/>
      <c r="DU839" s="60"/>
      <c r="DV839" s="60"/>
      <c r="DW839" s="60"/>
      <c r="DX839" s="60"/>
      <c r="DY839" s="60"/>
      <c r="DZ839" s="60"/>
      <c r="EA839" s="60"/>
      <c r="EB839" s="60"/>
      <c r="EC839" s="60"/>
      <c r="ED839" s="60"/>
      <c r="EE839" s="60"/>
      <c r="EF839" s="60"/>
      <c r="EG839" s="60"/>
      <c r="EH839" s="60"/>
      <c r="EI839" s="60"/>
      <c r="EJ839" s="60"/>
      <c r="EK839" s="60"/>
      <c r="EL839" s="60"/>
      <c r="EM839" s="60"/>
      <c r="EN839" s="60"/>
      <c r="EO839" s="60"/>
      <c r="EP839" s="60"/>
      <c r="EQ839" s="60"/>
      <c r="ER839" s="60"/>
      <c r="ES839" s="60"/>
      <c r="ET839" s="60"/>
      <c r="EU839" s="60"/>
      <c r="EV839" s="60"/>
      <c r="EW839" s="60"/>
      <c r="EX839" s="60"/>
      <c r="EY839" s="60"/>
      <c r="EZ839" s="60"/>
      <c r="FA839" s="60"/>
      <c r="FB839" s="60"/>
      <c r="FC839" s="60"/>
      <c r="FD839" s="60"/>
      <c r="FE839" s="60"/>
      <c r="FF839" s="60"/>
      <c r="FG839" s="60"/>
      <c r="FH839" s="60"/>
      <c r="FI839" s="60"/>
      <c r="FJ839" s="60"/>
      <c r="FK839" s="60"/>
      <c r="FL839" s="60"/>
      <c r="FM839" s="60"/>
      <c r="FN839" s="60"/>
      <c r="FO839" s="60"/>
      <c r="FP839" s="60"/>
      <c r="FQ839" s="60"/>
      <c r="FR839" s="60"/>
      <c r="FS839" s="60"/>
      <c r="FT839" s="60"/>
      <c r="FU839" s="60"/>
      <c r="FV839" s="60"/>
      <c r="FW839" s="60"/>
      <c r="FX839" s="60"/>
      <c r="FY839" s="60"/>
      <c r="FZ839" s="60"/>
      <c r="GA839" s="60"/>
      <c r="GB839" s="60"/>
      <c r="GC839" s="60"/>
      <c r="GD839" s="60"/>
      <c r="GE839" s="60"/>
    </row>
    <row r="840" spans="1:187" ht="17.25" customHeight="1">
      <c r="A840" s="16"/>
      <c r="B840" s="59"/>
      <c r="C840" s="59"/>
      <c r="D840" s="59"/>
      <c r="E840" s="59"/>
      <c r="F840" s="59"/>
      <c r="G840" s="59"/>
      <c r="H840" s="58"/>
      <c r="I840" s="59"/>
      <c r="J840" s="59"/>
      <c r="K840" s="59"/>
      <c r="L840" s="59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60"/>
      <c r="BS840" s="60"/>
      <c r="BT840" s="60"/>
      <c r="BU840" s="60"/>
      <c r="BV840" s="60"/>
      <c r="BW840" s="60"/>
      <c r="BX840" s="60"/>
      <c r="BY840" s="60"/>
      <c r="BZ840" s="60"/>
      <c r="CA840" s="60"/>
      <c r="CB840" s="60"/>
      <c r="CC840" s="60"/>
      <c r="CD840" s="60"/>
      <c r="CE840" s="60"/>
      <c r="CF840" s="60"/>
      <c r="CG840" s="60"/>
      <c r="CH840" s="60"/>
      <c r="CI840" s="60"/>
      <c r="CJ840" s="60"/>
      <c r="CK840" s="60"/>
      <c r="CL840" s="60"/>
      <c r="CM840" s="60"/>
      <c r="CN840" s="60"/>
      <c r="CO840" s="60"/>
      <c r="CP840" s="60"/>
      <c r="CQ840" s="60"/>
      <c r="CR840" s="60"/>
      <c r="CS840" s="60"/>
      <c r="CT840" s="60"/>
      <c r="CU840" s="60"/>
      <c r="CV840" s="60"/>
      <c r="CW840" s="60"/>
      <c r="CX840" s="60"/>
      <c r="CY840" s="60"/>
      <c r="CZ840" s="60"/>
      <c r="DA840" s="60"/>
      <c r="DB840" s="60"/>
      <c r="DC840" s="60"/>
      <c r="DD840" s="60"/>
      <c r="DE840" s="60"/>
      <c r="DF840" s="60"/>
      <c r="DG840" s="60"/>
      <c r="DH840" s="60"/>
      <c r="DI840" s="60"/>
      <c r="DJ840" s="60"/>
      <c r="DK840" s="60"/>
      <c r="DL840" s="60"/>
      <c r="DM840" s="60"/>
      <c r="DN840" s="60"/>
      <c r="DO840" s="60"/>
      <c r="DP840" s="60"/>
      <c r="DQ840" s="60"/>
      <c r="DR840" s="60"/>
      <c r="DS840" s="60"/>
      <c r="DT840" s="60"/>
      <c r="DU840" s="60"/>
      <c r="DV840" s="60"/>
      <c r="DW840" s="60"/>
      <c r="DX840" s="60"/>
      <c r="DY840" s="60"/>
      <c r="DZ840" s="60"/>
      <c r="EA840" s="60"/>
      <c r="EB840" s="60"/>
      <c r="EC840" s="60"/>
      <c r="ED840" s="60"/>
      <c r="EE840" s="60"/>
      <c r="EF840" s="60"/>
      <c r="EG840" s="60"/>
      <c r="EH840" s="60"/>
      <c r="EI840" s="60"/>
      <c r="EJ840" s="60"/>
      <c r="EK840" s="60"/>
      <c r="EL840" s="60"/>
      <c r="EM840" s="60"/>
      <c r="EN840" s="60"/>
      <c r="EO840" s="60"/>
      <c r="EP840" s="60"/>
      <c r="EQ840" s="60"/>
      <c r="ER840" s="60"/>
      <c r="ES840" s="60"/>
      <c r="ET840" s="60"/>
      <c r="EU840" s="60"/>
      <c r="EV840" s="60"/>
      <c r="EW840" s="60"/>
      <c r="EX840" s="60"/>
      <c r="EY840" s="60"/>
      <c r="EZ840" s="60"/>
      <c r="FA840" s="60"/>
      <c r="FB840" s="60"/>
      <c r="FC840" s="60"/>
      <c r="FD840" s="60"/>
      <c r="FE840" s="60"/>
      <c r="FF840" s="60"/>
      <c r="FG840" s="60"/>
      <c r="FH840" s="60"/>
      <c r="FI840" s="60"/>
      <c r="FJ840" s="60"/>
      <c r="FK840" s="60"/>
      <c r="FL840" s="60"/>
      <c r="FM840" s="60"/>
      <c r="FN840" s="60"/>
      <c r="FO840" s="60"/>
      <c r="FP840" s="60"/>
      <c r="FQ840" s="60"/>
      <c r="FR840" s="60"/>
      <c r="FS840" s="60"/>
      <c r="FT840" s="60"/>
      <c r="FU840" s="60"/>
      <c r="FV840" s="60"/>
      <c r="FW840" s="60"/>
      <c r="FX840" s="60"/>
      <c r="FY840" s="60"/>
      <c r="FZ840" s="60"/>
      <c r="GA840" s="60"/>
      <c r="GB840" s="60"/>
      <c r="GC840" s="60"/>
      <c r="GD840" s="60"/>
      <c r="GE840" s="60"/>
    </row>
    <row r="841" spans="1:187" ht="17.25" customHeight="1">
      <c r="A841" s="16"/>
      <c r="B841" s="59"/>
      <c r="C841" s="59"/>
      <c r="D841" s="59"/>
      <c r="E841" s="59"/>
      <c r="F841" s="59"/>
      <c r="G841" s="59"/>
      <c r="H841" s="58"/>
      <c r="I841" s="59"/>
      <c r="J841" s="59"/>
      <c r="K841" s="59"/>
      <c r="L841" s="59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60"/>
      <c r="BC841" s="60"/>
      <c r="BD841" s="60"/>
      <c r="BE841" s="60"/>
      <c r="BF841" s="60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0"/>
      <c r="BR841" s="60"/>
      <c r="BS841" s="60"/>
      <c r="BT841" s="60"/>
      <c r="BU841" s="60"/>
      <c r="BV841" s="60"/>
      <c r="BW841" s="60"/>
      <c r="BX841" s="60"/>
      <c r="BY841" s="60"/>
      <c r="BZ841" s="60"/>
      <c r="CA841" s="60"/>
      <c r="CB841" s="60"/>
      <c r="CC841" s="60"/>
      <c r="CD841" s="60"/>
      <c r="CE841" s="60"/>
      <c r="CF841" s="60"/>
      <c r="CG841" s="60"/>
      <c r="CH841" s="60"/>
      <c r="CI841" s="60"/>
      <c r="CJ841" s="60"/>
      <c r="CK841" s="60"/>
      <c r="CL841" s="60"/>
      <c r="CM841" s="60"/>
      <c r="CN841" s="60"/>
      <c r="CO841" s="60"/>
      <c r="CP841" s="60"/>
      <c r="CQ841" s="60"/>
      <c r="CR841" s="60"/>
      <c r="CS841" s="60"/>
      <c r="CT841" s="60"/>
      <c r="CU841" s="60"/>
      <c r="CV841" s="60"/>
      <c r="CW841" s="60"/>
      <c r="CX841" s="60"/>
      <c r="CY841" s="60"/>
      <c r="CZ841" s="60"/>
      <c r="DA841" s="60"/>
      <c r="DB841" s="60"/>
      <c r="DC841" s="60"/>
      <c r="DD841" s="60"/>
      <c r="DE841" s="60"/>
      <c r="DF841" s="60"/>
      <c r="DG841" s="60"/>
      <c r="DH841" s="60"/>
      <c r="DI841" s="60"/>
      <c r="DJ841" s="60"/>
      <c r="DK841" s="60"/>
      <c r="DL841" s="60"/>
      <c r="DM841" s="60"/>
      <c r="DN841" s="60"/>
      <c r="DO841" s="60"/>
      <c r="DP841" s="60"/>
      <c r="DQ841" s="60"/>
      <c r="DR841" s="60"/>
      <c r="DS841" s="60"/>
      <c r="DT841" s="60"/>
      <c r="DU841" s="60"/>
      <c r="DV841" s="60"/>
      <c r="DW841" s="60"/>
      <c r="DX841" s="60"/>
      <c r="DY841" s="60"/>
      <c r="DZ841" s="60"/>
      <c r="EA841" s="60"/>
      <c r="EB841" s="60"/>
      <c r="EC841" s="60"/>
      <c r="ED841" s="60"/>
      <c r="EE841" s="60"/>
      <c r="EF841" s="60"/>
      <c r="EG841" s="60"/>
      <c r="EH841" s="60"/>
      <c r="EI841" s="60"/>
      <c r="EJ841" s="60"/>
      <c r="EK841" s="60"/>
      <c r="EL841" s="60"/>
      <c r="EM841" s="60"/>
      <c r="EN841" s="60"/>
      <c r="EO841" s="60"/>
      <c r="EP841" s="60"/>
      <c r="EQ841" s="60"/>
      <c r="ER841" s="60"/>
      <c r="ES841" s="60"/>
      <c r="ET841" s="60"/>
      <c r="EU841" s="60"/>
      <c r="EV841" s="60"/>
      <c r="EW841" s="60"/>
      <c r="EX841" s="60"/>
      <c r="EY841" s="60"/>
      <c r="EZ841" s="60"/>
      <c r="FA841" s="60"/>
      <c r="FB841" s="60"/>
      <c r="FC841" s="60"/>
      <c r="FD841" s="60"/>
      <c r="FE841" s="60"/>
      <c r="FF841" s="60"/>
      <c r="FG841" s="60"/>
      <c r="FH841" s="60"/>
      <c r="FI841" s="60"/>
      <c r="FJ841" s="60"/>
      <c r="FK841" s="60"/>
      <c r="FL841" s="60"/>
      <c r="FM841" s="60"/>
      <c r="FN841" s="60"/>
      <c r="FO841" s="60"/>
      <c r="FP841" s="60"/>
      <c r="FQ841" s="60"/>
      <c r="FR841" s="60"/>
      <c r="FS841" s="60"/>
      <c r="FT841" s="60"/>
      <c r="FU841" s="60"/>
      <c r="FV841" s="60"/>
      <c r="FW841" s="60"/>
      <c r="FX841" s="60"/>
      <c r="FY841" s="60"/>
      <c r="FZ841" s="60"/>
      <c r="GA841" s="60"/>
      <c r="GB841" s="60"/>
      <c r="GC841" s="60"/>
      <c r="GD841" s="60"/>
      <c r="GE841" s="60"/>
    </row>
    <row r="842" spans="1:187" ht="17.25" customHeight="1">
      <c r="A842" s="16"/>
      <c r="B842" s="59"/>
      <c r="C842" s="59"/>
      <c r="D842" s="59"/>
      <c r="E842" s="59"/>
      <c r="F842" s="59"/>
      <c r="G842" s="59"/>
      <c r="H842" s="58"/>
      <c r="I842" s="59"/>
      <c r="J842" s="59"/>
      <c r="K842" s="59"/>
      <c r="L842" s="59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60"/>
      <c r="BC842" s="60"/>
      <c r="BD842" s="60"/>
      <c r="BE842" s="60"/>
      <c r="BF842" s="60"/>
      <c r="BG842" s="60"/>
      <c r="BH842" s="60"/>
      <c r="BI842" s="60"/>
      <c r="BJ842" s="60"/>
      <c r="BK842" s="60"/>
      <c r="BL842" s="60"/>
      <c r="BM842" s="60"/>
      <c r="BN842" s="60"/>
      <c r="BO842" s="60"/>
      <c r="BP842" s="60"/>
      <c r="BQ842" s="60"/>
      <c r="BR842" s="60"/>
      <c r="BS842" s="60"/>
      <c r="BT842" s="60"/>
      <c r="BU842" s="60"/>
      <c r="BV842" s="60"/>
      <c r="BW842" s="60"/>
      <c r="BX842" s="60"/>
      <c r="BY842" s="60"/>
      <c r="BZ842" s="60"/>
      <c r="CA842" s="60"/>
      <c r="CB842" s="60"/>
      <c r="CC842" s="60"/>
      <c r="CD842" s="60"/>
      <c r="CE842" s="60"/>
      <c r="CF842" s="60"/>
      <c r="CG842" s="60"/>
      <c r="CH842" s="60"/>
      <c r="CI842" s="60"/>
      <c r="CJ842" s="60"/>
      <c r="CK842" s="60"/>
      <c r="CL842" s="60"/>
      <c r="CM842" s="60"/>
      <c r="CN842" s="60"/>
      <c r="CO842" s="60"/>
      <c r="CP842" s="60"/>
      <c r="CQ842" s="60"/>
      <c r="CR842" s="60"/>
      <c r="CS842" s="60"/>
      <c r="CT842" s="60"/>
      <c r="CU842" s="60"/>
      <c r="CV842" s="60"/>
      <c r="CW842" s="60"/>
      <c r="CX842" s="60"/>
      <c r="CY842" s="60"/>
      <c r="CZ842" s="60"/>
      <c r="DA842" s="60"/>
      <c r="DB842" s="60"/>
      <c r="DC842" s="60"/>
      <c r="DD842" s="60"/>
      <c r="DE842" s="60"/>
      <c r="DF842" s="60"/>
      <c r="DG842" s="60"/>
      <c r="DH842" s="60"/>
      <c r="DI842" s="60"/>
      <c r="DJ842" s="60"/>
      <c r="DK842" s="60"/>
      <c r="DL842" s="60"/>
      <c r="DM842" s="60"/>
      <c r="DN842" s="60"/>
      <c r="DO842" s="60"/>
      <c r="DP842" s="60"/>
      <c r="DQ842" s="60"/>
      <c r="DR842" s="60"/>
      <c r="DS842" s="60"/>
      <c r="DT842" s="60"/>
      <c r="DU842" s="60"/>
      <c r="DV842" s="60"/>
      <c r="DW842" s="60"/>
      <c r="DX842" s="60"/>
      <c r="DY842" s="60"/>
      <c r="DZ842" s="60"/>
      <c r="EA842" s="60"/>
      <c r="EB842" s="60"/>
      <c r="EC842" s="60"/>
      <c r="ED842" s="60"/>
      <c r="EE842" s="60"/>
      <c r="EF842" s="60"/>
      <c r="EG842" s="60"/>
      <c r="EH842" s="60"/>
      <c r="EI842" s="60"/>
      <c r="EJ842" s="60"/>
      <c r="EK842" s="60"/>
      <c r="EL842" s="60"/>
      <c r="EM842" s="60"/>
      <c r="EN842" s="60"/>
      <c r="EO842" s="60"/>
      <c r="EP842" s="60"/>
      <c r="EQ842" s="60"/>
      <c r="ER842" s="60"/>
      <c r="ES842" s="60"/>
      <c r="ET842" s="60"/>
      <c r="EU842" s="60"/>
      <c r="EV842" s="60"/>
      <c r="EW842" s="60"/>
      <c r="EX842" s="60"/>
      <c r="EY842" s="60"/>
      <c r="EZ842" s="60"/>
      <c r="FA842" s="60"/>
      <c r="FB842" s="60"/>
      <c r="FC842" s="60"/>
      <c r="FD842" s="60"/>
      <c r="FE842" s="60"/>
      <c r="FF842" s="60"/>
      <c r="FG842" s="60"/>
      <c r="FH842" s="60"/>
      <c r="FI842" s="60"/>
      <c r="FJ842" s="60"/>
      <c r="FK842" s="60"/>
      <c r="FL842" s="60"/>
      <c r="FM842" s="60"/>
      <c r="FN842" s="60"/>
      <c r="FO842" s="60"/>
      <c r="FP842" s="60"/>
      <c r="FQ842" s="60"/>
      <c r="FR842" s="60"/>
      <c r="FS842" s="60"/>
      <c r="FT842" s="60"/>
      <c r="FU842" s="60"/>
      <c r="FV842" s="60"/>
      <c r="FW842" s="60"/>
      <c r="FX842" s="60"/>
      <c r="FY842" s="60"/>
      <c r="FZ842" s="60"/>
      <c r="GA842" s="60"/>
      <c r="GB842" s="60"/>
      <c r="GC842" s="60"/>
      <c r="GD842" s="60"/>
      <c r="GE842" s="60"/>
    </row>
    <row r="843" spans="1:187" ht="17.25" customHeight="1">
      <c r="A843" s="16"/>
      <c r="B843" s="59"/>
      <c r="C843" s="59"/>
      <c r="D843" s="59"/>
      <c r="E843" s="59"/>
      <c r="F843" s="59"/>
      <c r="G843" s="59"/>
      <c r="H843" s="58"/>
      <c r="I843" s="59"/>
      <c r="J843" s="59"/>
      <c r="K843" s="59"/>
      <c r="L843" s="59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60"/>
      <c r="BC843" s="60"/>
      <c r="BD843" s="60"/>
      <c r="BE843" s="60"/>
      <c r="BF843" s="60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0"/>
      <c r="BR843" s="60"/>
      <c r="BS843" s="60"/>
      <c r="BT843" s="60"/>
      <c r="BU843" s="60"/>
      <c r="BV843" s="60"/>
      <c r="BW843" s="60"/>
      <c r="BX843" s="60"/>
      <c r="BY843" s="60"/>
      <c r="BZ843" s="60"/>
      <c r="CA843" s="60"/>
      <c r="CB843" s="60"/>
      <c r="CC843" s="60"/>
      <c r="CD843" s="60"/>
      <c r="CE843" s="60"/>
      <c r="CF843" s="60"/>
      <c r="CG843" s="60"/>
      <c r="CH843" s="60"/>
      <c r="CI843" s="60"/>
      <c r="CJ843" s="60"/>
      <c r="CK843" s="60"/>
      <c r="CL843" s="60"/>
      <c r="CM843" s="60"/>
      <c r="CN843" s="60"/>
      <c r="CO843" s="60"/>
      <c r="CP843" s="60"/>
      <c r="CQ843" s="60"/>
      <c r="CR843" s="60"/>
      <c r="CS843" s="60"/>
      <c r="CT843" s="60"/>
      <c r="CU843" s="60"/>
      <c r="CV843" s="60"/>
      <c r="CW843" s="60"/>
      <c r="CX843" s="60"/>
      <c r="CY843" s="60"/>
      <c r="CZ843" s="60"/>
      <c r="DA843" s="60"/>
      <c r="DB843" s="60"/>
      <c r="DC843" s="60"/>
      <c r="DD843" s="60"/>
      <c r="DE843" s="60"/>
      <c r="DF843" s="60"/>
      <c r="DG843" s="60"/>
      <c r="DH843" s="60"/>
      <c r="DI843" s="60"/>
      <c r="DJ843" s="60"/>
      <c r="DK843" s="60"/>
      <c r="DL843" s="60"/>
      <c r="DM843" s="60"/>
      <c r="DN843" s="60"/>
      <c r="DO843" s="60"/>
      <c r="DP843" s="60"/>
      <c r="DQ843" s="60"/>
      <c r="DR843" s="60"/>
      <c r="DS843" s="60"/>
      <c r="DT843" s="60"/>
      <c r="DU843" s="60"/>
      <c r="DV843" s="60"/>
      <c r="DW843" s="60"/>
      <c r="DX843" s="60"/>
      <c r="DY843" s="60"/>
      <c r="DZ843" s="60"/>
      <c r="EA843" s="60"/>
      <c r="EB843" s="60"/>
      <c r="EC843" s="60"/>
      <c r="ED843" s="60"/>
      <c r="EE843" s="60"/>
      <c r="EF843" s="60"/>
      <c r="EG843" s="60"/>
      <c r="EH843" s="60"/>
      <c r="EI843" s="60"/>
      <c r="EJ843" s="60"/>
      <c r="EK843" s="60"/>
      <c r="EL843" s="60"/>
      <c r="EM843" s="60"/>
      <c r="EN843" s="60"/>
      <c r="EO843" s="60"/>
      <c r="EP843" s="60"/>
      <c r="EQ843" s="60"/>
      <c r="ER843" s="60"/>
      <c r="ES843" s="60"/>
      <c r="ET843" s="60"/>
      <c r="EU843" s="60"/>
      <c r="EV843" s="60"/>
      <c r="EW843" s="60"/>
      <c r="EX843" s="60"/>
      <c r="EY843" s="60"/>
      <c r="EZ843" s="60"/>
      <c r="FA843" s="60"/>
      <c r="FB843" s="60"/>
      <c r="FC843" s="60"/>
      <c r="FD843" s="60"/>
      <c r="FE843" s="60"/>
      <c r="FF843" s="60"/>
      <c r="FG843" s="60"/>
      <c r="FH843" s="60"/>
      <c r="FI843" s="60"/>
      <c r="FJ843" s="60"/>
      <c r="FK843" s="60"/>
      <c r="FL843" s="60"/>
      <c r="FM843" s="60"/>
      <c r="FN843" s="60"/>
      <c r="FO843" s="60"/>
      <c r="FP843" s="60"/>
      <c r="FQ843" s="60"/>
      <c r="FR843" s="60"/>
      <c r="FS843" s="60"/>
      <c r="FT843" s="60"/>
      <c r="FU843" s="60"/>
      <c r="FV843" s="60"/>
      <c r="FW843" s="60"/>
      <c r="FX843" s="60"/>
      <c r="FY843" s="60"/>
      <c r="FZ843" s="60"/>
      <c r="GA843" s="60"/>
      <c r="GB843" s="60"/>
      <c r="GC843" s="60"/>
      <c r="GD843" s="60"/>
      <c r="GE843" s="60"/>
    </row>
    <row r="844" spans="1:187" ht="17.25" customHeight="1">
      <c r="A844" s="16"/>
      <c r="B844" s="59"/>
      <c r="C844" s="59"/>
      <c r="D844" s="59"/>
      <c r="E844" s="59"/>
      <c r="F844" s="59"/>
      <c r="G844" s="59"/>
      <c r="H844" s="58"/>
      <c r="I844" s="59"/>
      <c r="J844" s="59"/>
      <c r="K844" s="59"/>
      <c r="L844" s="59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60"/>
      <c r="BC844" s="60"/>
      <c r="BD844" s="60"/>
      <c r="BE844" s="60"/>
      <c r="BF844" s="60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0"/>
      <c r="BR844" s="60"/>
      <c r="BS844" s="60"/>
      <c r="BT844" s="60"/>
      <c r="BU844" s="60"/>
      <c r="BV844" s="60"/>
      <c r="BW844" s="60"/>
      <c r="BX844" s="60"/>
      <c r="BY844" s="60"/>
      <c r="BZ844" s="60"/>
      <c r="CA844" s="60"/>
      <c r="CB844" s="60"/>
      <c r="CC844" s="60"/>
      <c r="CD844" s="60"/>
      <c r="CE844" s="60"/>
      <c r="CF844" s="60"/>
      <c r="CG844" s="60"/>
      <c r="CH844" s="60"/>
      <c r="CI844" s="60"/>
      <c r="CJ844" s="60"/>
      <c r="CK844" s="60"/>
      <c r="CL844" s="60"/>
      <c r="CM844" s="60"/>
      <c r="CN844" s="60"/>
      <c r="CO844" s="60"/>
      <c r="CP844" s="60"/>
      <c r="CQ844" s="60"/>
      <c r="CR844" s="60"/>
      <c r="CS844" s="60"/>
      <c r="CT844" s="60"/>
      <c r="CU844" s="60"/>
      <c r="CV844" s="60"/>
      <c r="CW844" s="60"/>
      <c r="CX844" s="60"/>
      <c r="CY844" s="60"/>
      <c r="CZ844" s="60"/>
      <c r="DA844" s="60"/>
      <c r="DB844" s="60"/>
      <c r="DC844" s="60"/>
      <c r="DD844" s="60"/>
      <c r="DE844" s="60"/>
      <c r="DF844" s="60"/>
      <c r="DG844" s="60"/>
      <c r="DH844" s="60"/>
      <c r="DI844" s="60"/>
      <c r="DJ844" s="60"/>
      <c r="DK844" s="60"/>
      <c r="DL844" s="60"/>
      <c r="DM844" s="60"/>
      <c r="DN844" s="60"/>
      <c r="DO844" s="60"/>
      <c r="DP844" s="60"/>
      <c r="DQ844" s="60"/>
      <c r="DR844" s="60"/>
      <c r="DS844" s="60"/>
      <c r="DT844" s="60"/>
      <c r="DU844" s="60"/>
      <c r="DV844" s="60"/>
      <c r="DW844" s="60"/>
      <c r="DX844" s="60"/>
      <c r="DY844" s="60"/>
      <c r="DZ844" s="60"/>
      <c r="EA844" s="60"/>
      <c r="EB844" s="60"/>
      <c r="EC844" s="60"/>
      <c r="ED844" s="60"/>
      <c r="EE844" s="60"/>
      <c r="EF844" s="60"/>
      <c r="EG844" s="60"/>
      <c r="EH844" s="60"/>
      <c r="EI844" s="60"/>
      <c r="EJ844" s="60"/>
      <c r="EK844" s="60"/>
      <c r="EL844" s="60"/>
      <c r="EM844" s="60"/>
      <c r="EN844" s="60"/>
      <c r="EO844" s="60"/>
      <c r="EP844" s="60"/>
      <c r="EQ844" s="60"/>
      <c r="ER844" s="60"/>
      <c r="ES844" s="60"/>
      <c r="ET844" s="60"/>
      <c r="EU844" s="60"/>
      <c r="EV844" s="60"/>
      <c r="EW844" s="60"/>
      <c r="EX844" s="60"/>
      <c r="EY844" s="60"/>
      <c r="EZ844" s="60"/>
      <c r="FA844" s="60"/>
      <c r="FB844" s="60"/>
      <c r="FC844" s="60"/>
      <c r="FD844" s="60"/>
      <c r="FE844" s="60"/>
      <c r="FF844" s="60"/>
      <c r="FG844" s="60"/>
      <c r="FH844" s="60"/>
      <c r="FI844" s="60"/>
      <c r="FJ844" s="60"/>
      <c r="FK844" s="60"/>
      <c r="FL844" s="60"/>
      <c r="FM844" s="60"/>
      <c r="FN844" s="60"/>
      <c r="FO844" s="60"/>
      <c r="FP844" s="60"/>
      <c r="FQ844" s="60"/>
      <c r="FR844" s="60"/>
      <c r="FS844" s="60"/>
      <c r="FT844" s="60"/>
      <c r="FU844" s="60"/>
      <c r="FV844" s="60"/>
      <c r="FW844" s="60"/>
      <c r="FX844" s="60"/>
      <c r="FY844" s="60"/>
      <c r="FZ844" s="60"/>
      <c r="GA844" s="60"/>
      <c r="GB844" s="60"/>
      <c r="GC844" s="60"/>
      <c r="GD844" s="60"/>
      <c r="GE844" s="60"/>
    </row>
    <row r="845" spans="1:187" ht="17.25" customHeight="1">
      <c r="A845" s="16"/>
      <c r="B845" s="59"/>
      <c r="C845" s="59"/>
      <c r="D845" s="59"/>
      <c r="E845" s="59"/>
      <c r="F845" s="59"/>
      <c r="G845" s="59"/>
      <c r="H845" s="58"/>
      <c r="I845" s="59"/>
      <c r="J845" s="59"/>
      <c r="K845" s="59"/>
      <c r="L845" s="59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0"/>
      <c r="BR845" s="60"/>
      <c r="BS845" s="60"/>
      <c r="BT845" s="60"/>
      <c r="BU845" s="60"/>
      <c r="BV845" s="60"/>
      <c r="BW845" s="60"/>
      <c r="BX845" s="60"/>
      <c r="BY845" s="60"/>
      <c r="BZ845" s="60"/>
      <c r="CA845" s="60"/>
      <c r="CB845" s="60"/>
      <c r="CC845" s="60"/>
      <c r="CD845" s="60"/>
      <c r="CE845" s="60"/>
      <c r="CF845" s="60"/>
      <c r="CG845" s="60"/>
      <c r="CH845" s="60"/>
      <c r="CI845" s="60"/>
      <c r="CJ845" s="60"/>
      <c r="CK845" s="60"/>
      <c r="CL845" s="60"/>
      <c r="CM845" s="60"/>
      <c r="CN845" s="60"/>
      <c r="CO845" s="60"/>
      <c r="CP845" s="60"/>
      <c r="CQ845" s="60"/>
      <c r="CR845" s="60"/>
      <c r="CS845" s="60"/>
      <c r="CT845" s="60"/>
      <c r="CU845" s="60"/>
      <c r="CV845" s="60"/>
      <c r="CW845" s="60"/>
      <c r="CX845" s="60"/>
      <c r="CY845" s="60"/>
      <c r="CZ845" s="60"/>
      <c r="DA845" s="60"/>
      <c r="DB845" s="60"/>
      <c r="DC845" s="60"/>
      <c r="DD845" s="60"/>
      <c r="DE845" s="60"/>
      <c r="DF845" s="60"/>
      <c r="DG845" s="60"/>
      <c r="DH845" s="60"/>
      <c r="DI845" s="60"/>
      <c r="DJ845" s="60"/>
      <c r="DK845" s="60"/>
      <c r="DL845" s="60"/>
      <c r="DM845" s="60"/>
      <c r="DN845" s="60"/>
      <c r="DO845" s="60"/>
      <c r="DP845" s="60"/>
      <c r="DQ845" s="60"/>
      <c r="DR845" s="60"/>
      <c r="DS845" s="60"/>
      <c r="DT845" s="60"/>
      <c r="DU845" s="60"/>
      <c r="DV845" s="60"/>
      <c r="DW845" s="60"/>
      <c r="DX845" s="60"/>
      <c r="DY845" s="60"/>
      <c r="DZ845" s="60"/>
      <c r="EA845" s="60"/>
      <c r="EB845" s="60"/>
      <c r="EC845" s="60"/>
      <c r="ED845" s="60"/>
      <c r="EE845" s="60"/>
      <c r="EF845" s="60"/>
      <c r="EG845" s="60"/>
      <c r="EH845" s="60"/>
      <c r="EI845" s="60"/>
      <c r="EJ845" s="60"/>
      <c r="EK845" s="60"/>
      <c r="EL845" s="60"/>
      <c r="EM845" s="60"/>
      <c r="EN845" s="60"/>
      <c r="EO845" s="60"/>
      <c r="EP845" s="60"/>
      <c r="EQ845" s="60"/>
      <c r="ER845" s="60"/>
      <c r="ES845" s="60"/>
      <c r="ET845" s="60"/>
      <c r="EU845" s="60"/>
      <c r="EV845" s="60"/>
      <c r="EW845" s="60"/>
      <c r="EX845" s="60"/>
      <c r="EY845" s="60"/>
      <c r="EZ845" s="60"/>
      <c r="FA845" s="60"/>
      <c r="FB845" s="60"/>
      <c r="FC845" s="60"/>
      <c r="FD845" s="60"/>
      <c r="FE845" s="60"/>
      <c r="FF845" s="60"/>
      <c r="FG845" s="60"/>
      <c r="FH845" s="60"/>
      <c r="FI845" s="60"/>
      <c r="FJ845" s="60"/>
      <c r="FK845" s="60"/>
      <c r="FL845" s="60"/>
      <c r="FM845" s="60"/>
      <c r="FN845" s="60"/>
      <c r="FO845" s="60"/>
      <c r="FP845" s="60"/>
      <c r="FQ845" s="60"/>
      <c r="FR845" s="60"/>
      <c r="FS845" s="60"/>
      <c r="FT845" s="60"/>
      <c r="FU845" s="60"/>
      <c r="FV845" s="60"/>
      <c r="FW845" s="60"/>
      <c r="FX845" s="60"/>
      <c r="FY845" s="60"/>
      <c r="FZ845" s="60"/>
      <c r="GA845" s="60"/>
      <c r="GB845" s="60"/>
      <c r="GC845" s="60"/>
      <c r="GD845" s="60"/>
      <c r="GE845" s="60"/>
    </row>
    <row r="846" spans="1:187" ht="17.25" customHeight="1">
      <c r="A846" s="16"/>
      <c r="B846" s="59"/>
      <c r="C846" s="59"/>
      <c r="D846" s="59"/>
      <c r="E846" s="59"/>
      <c r="F846" s="59"/>
      <c r="G846" s="59"/>
      <c r="H846" s="58"/>
      <c r="I846" s="59"/>
      <c r="J846" s="59"/>
      <c r="K846" s="59"/>
      <c r="L846" s="59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0"/>
      <c r="BR846" s="60"/>
      <c r="BS846" s="60"/>
      <c r="BT846" s="60"/>
      <c r="BU846" s="60"/>
      <c r="BV846" s="60"/>
      <c r="BW846" s="60"/>
      <c r="BX846" s="60"/>
      <c r="BY846" s="60"/>
      <c r="BZ846" s="60"/>
      <c r="CA846" s="60"/>
      <c r="CB846" s="60"/>
      <c r="CC846" s="60"/>
      <c r="CD846" s="60"/>
      <c r="CE846" s="60"/>
      <c r="CF846" s="60"/>
      <c r="CG846" s="60"/>
      <c r="CH846" s="60"/>
      <c r="CI846" s="60"/>
      <c r="CJ846" s="60"/>
      <c r="CK846" s="60"/>
      <c r="CL846" s="60"/>
      <c r="CM846" s="60"/>
      <c r="CN846" s="60"/>
      <c r="CO846" s="60"/>
      <c r="CP846" s="60"/>
      <c r="CQ846" s="60"/>
      <c r="CR846" s="60"/>
      <c r="CS846" s="60"/>
      <c r="CT846" s="60"/>
      <c r="CU846" s="60"/>
      <c r="CV846" s="60"/>
      <c r="CW846" s="60"/>
      <c r="CX846" s="60"/>
      <c r="CY846" s="60"/>
      <c r="CZ846" s="60"/>
      <c r="DA846" s="60"/>
      <c r="DB846" s="60"/>
      <c r="DC846" s="60"/>
      <c r="DD846" s="60"/>
      <c r="DE846" s="60"/>
      <c r="DF846" s="60"/>
      <c r="DG846" s="60"/>
      <c r="DH846" s="60"/>
      <c r="DI846" s="60"/>
      <c r="DJ846" s="60"/>
      <c r="DK846" s="60"/>
      <c r="DL846" s="60"/>
      <c r="DM846" s="60"/>
      <c r="DN846" s="60"/>
      <c r="DO846" s="60"/>
      <c r="DP846" s="60"/>
      <c r="DQ846" s="60"/>
      <c r="DR846" s="60"/>
      <c r="DS846" s="60"/>
      <c r="DT846" s="60"/>
      <c r="DU846" s="60"/>
      <c r="DV846" s="60"/>
      <c r="DW846" s="60"/>
      <c r="DX846" s="60"/>
      <c r="DY846" s="60"/>
      <c r="DZ846" s="60"/>
      <c r="EA846" s="60"/>
      <c r="EB846" s="60"/>
      <c r="EC846" s="60"/>
      <c r="ED846" s="60"/>
      <c r="EE846" s="60"/>
      <c r="EF846" s="60"/>
      <c r="EG846" s="60"/>
      <c r="EH846" s="60"/>
      <c r="EI846" s="60"/>
      <c r="EJ846" s="60"/>
      <c r="EK846" s="60"/>
      <c r="EL846" s="60"/>
      <c r="EM846" s="60"/>
      <c r="EN846" s="60"/>
      <c r="EO846" s="60"/>
      <c r="EP846" s="60"/>
      <c r="EQ846" s="60"/>
      <c r="ER846" s="60"/>
      <c r="ES846" s="60"/>
      <c r="ET846" s="60"/>
      <c r="EU846" s="60"/>
      <c r="EV846" s="60"/>
      <c r="EW846" s="60"/>
      <c r="EX846" s="60"/>
      <c r="EY846" s="60"/>
      <c r="EZ846" s="60"/>
      <c r="FA846" s="60"/>
      <c r="FB846" s="60"/>
      <c r="FC846" s="60"/>
      <c r="FD846" s="60"/>
      <c r="FE846" s="60"/>
      <c r="FF846" s="60"/>
      <c r="FG846" s="60"/>
      <c r="FH846" s="60"/>
      <c r="FI846" s="60"/>
      <c r="FJ846" s="60"/>
      <c r="FK846" s="60"/>
      <c r="FL846" s="60"/>
      <c r="FM846" s="60"/>
      <c r="FN846" s="60"/>
      <c r="FO846" s="60"/>
      <c r="FP846" s="60"/>
      <c r="FQ846" s="60"/>
      <c r="FR846" s="60"/>
      <c r="FS846" s="60"/>
      <c r="FT846" s="60"/>
      <c r="FU846" s="60"/>
      <c r="FV846" s="60"/>
      <c r="FW846" s="60"/>
      <c r="FX846" s="60"/>
      <c r="FY846" s="60"/>
      <c r="FZ846" s="60"/>
      <c r="GA846" s="60"/>
      <c r="GB846" s="60"/>
      <c r="GC846" s="60"/>
      <c r="GD846" s="60"/>
      <c r="GE846" s="60"/>
    </row>
    <row r="847" spans="1:187" ht="17.25" customHeight="1">
      <c r="A847" s="16"/>
      <c r="B847" s="59"/>
      <c r="C847" s="59"/>
      <c r="D847" s="59"/>
      <c r="E847" s="59"/>
      <c r="F847" s="59"/>
      <c r="G847" s="59"/>
      <c r="H847" s="58"/>
      <c r="I847" s="59"/>
      <c r="J847" s="59"/>
      <c r="K847" s="59"/>
      <c r="L847" s="59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60"/>
      <c r="BS847" s="60"/>
      <c r="BT847" s="60"/>
      <c r="BU847" s="60"/>
      <c r="BV847" s="60"/>
      <c r="BW847" s="60"/>
      <c r="BX847" s="60"/>
      <c r="BY847" s="60"/>
      <c r="BZ847" s="60"/>
      <c r="CA847" s="60"/>
      <c r="CB847" s="60"/>
      <c r="CC847" s="60"/>
      <c r="CD847" s="60"/>
      <c r="CE847" s="60"/>
      <c r="CF847" s="60"/>
      <c r="CG847" s="60"/>
      <c r="CH847" s="60"/>
      <c r="CI847" s="60"/>
      <c r="CJ847" s="60"/>
      <c r="CK847" s="60"/>
      <c r="CL847" s="60"/>
      <c r="CM847" s="60"/>
      <c r="CN847" s="60"/>
      <c r="CO847" s="60"/>
      <c r="CP847" s="60"/>
      <c r="CQ847" s="60"/>
      <c r="CR847" s="60"/>
      <c r="CS847" s="60"/>
      <c r="CT847" s="60"/>
      <c r="CU847" s="60"/>
      <c r="CV847" s="60"/>
      <c r="CW847" s="60"/>
      <c r="CX847" s="60"/>
      <c r="CY847" s="60"/>
      <c r="CZ847" s="60"/>
      <c r="DA847" s="60"/>
      <c r="DB847" s="60"/>
      <c r="DC847" s="60"/>
      <c r="DD847" s="60"/>
      <c r="DE847" s="60"/>
      <c r="DF847" s="60"/>
      <c r="DG847" s="60"/>
      <c r="DH847" s="60"/>
      <c r="DI847" s="60"/>
      <c r="DJ847" s="60"/>
      <c r="DK847" s="60"/>
      <c r="DL847" s="60"/>
      <c r="DM847" s="60"/>
      <c r="DN847" s="60"/>
      <c r="DO847" s="60"/>
      <c r="DP847" s="60"/>
      <c r="DQ847" s="60"/>
      <c r="DR847" s="60"/>
      <c r="DS847" s="60"/>
      <c r="DT847" s="60"/>
      <c r="DU847" s="60"/>
      <c r="DV847" s="60"/>
      <c r="DW847" s="60"/>
      <c r="DX847" s="60"/>
      <c r="DY847" s="60"/>
      <c r="DZ847" s="60"/>
      <c r="EA847" s="60"/>
      <c r="EB847" s="60"/>
      <c r="EC847" s="60"/>
      <c r="ED847" s="60"/>
      <c r="EE847" s="60"/>
      <c r="EF847" s="60"/>
      <c r="EG847" s="60"/>
      <c r="EH847" s="60"/>
      <c r="EI847" s="60"/>
      <c r="EJ847" s="60"/>
      <c r="EK847" s="60"/>
      <c r="EL847" s="60"/>
      <c r="EM847" s="60"/>
      <c r="EN847" s="60"/>
      <c r="EO847" s="60"/>
      <c r="EP847" s="60"/>
      <c r="EQ847" s="60"/>
      <c r="ER847" s="60"/>
      <c r="ES847" s="60"/>
      <c r="ET847" s="60"/>
      <c r="EU847" s="60"/>
      <c r="EV847" s="60"/>
      <c r="EW847" s="60"/>
      <c r="EX847" s="60"/>
      <c r="EY847" s="60"/>
      <c r="EZ847" s="60"/>
      <c r="FA847" s="60"/>
      <c r="FB847" s="60"/>
      <c r="FC847" s="60"/>
      <c r="FD847" s="60"/>
      <c r="FE847" s="60"/>
      <c r="FF847" s="60"/>
      <c r="FG847" s="60"/>
      <c r="FH847" s="60"/>
      <c r="FI847" s="60"/>
      <c r="FJ847" s="60"/>
      <c r="FK847" s="60"/>
      <c r="FL847" s="60"/>
      <c r="FM847" s="60"/>
      <c r="FN847" s="60"/>
      <c r="FO847" s="60"/>
      <c r="FP847" s="60"/>
      <c r="FQ847" s="60"/>
      <c r="FR847" s="60"/>
      <c r="FS847" s="60"/>
      <c r="FT847" s="60"/>
      <c r="FU847" s="60"/>
      <c r="FV847" s="60"/>
      <c r="FW847" s="60"/>
      <c r="FX847" s="60"/>
      <c r="FY847" s="60"/>
      <c r="FZ847" s="60"/>
      <c r="GA847" s="60"/>
      <c r="GB847" s="60"/>
      <c r="GC847" s="60"/>
      <c r="GD847" s="60"/>
      <c r="GE847" s="60"/>
    </row>
    <row r="848" spans="1:187" ht="17.25" customHeight="1">
      <c r="A848" s="16"/>
      <c r="B848" s="59"/>
      <c r="C848" s="59"/>
      <c r="D848" s="59"/>
      <c r="E848" s="59"/>
      <c r="F848" s="59"/>
      <c r="G848" s="59"/>
      <c r="H848" s="58"/>
      <c r="I848" s="59"/>
      <c r="J848" s="59"/>
      <c r="K848" s="59"/>
      <c r="L848" s="59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60"/>
      <c r="BC848" s="60"/>
      <c r="BD848" s="60"/>
      <c r="BE848" s="60"/>
      <c r="BF848" s="60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0"/>
      <c r="BR848" s="60"/>
      <c r="BS848" s="60"/>
      <c r="BT848" s="60"/>
      <c r="BU848" s="60"/>
      <c r="BV848" s="60"/>
      <c r="BW848" s="60"/>
      <c r="BX848" s="60"/>
      <c r="BY848" s="60"/>
      <c r="BZ848" s="60"/>
      <c r="CA848" s="60"/>
      <c r="CB848" s="60"/>
      <c r="CC848" s="60"/>
      <c r="CD848" s="60"/>
      <c r="CE848" s="60"/>
      <c r="CF848" s="60"/>
      <c r="CG848" s="60"/>
      <c r="CH848" s="60"/>
      <c r="CI848" s="60"/>
      <c r="CJ848" s="60"/>
      <c r="CK848" s="60"/>
      <c r="CL848" s="60"/>
      <c r="CM848" s="60"/>
      <c r="CN848" s="60"/>
      <c r="CO848" s="60"/>
      <c r="CP848" s="60"/>
      <c r="CQ848" s="60"/>
      <c r="CR848" s="60"/>
      <c r="CS848" s="60"/>
      <c r="CT848" s="60"/>
      <c r="CU848" s="60"/>
      <c r="CV848" s="60"/>
      <c r="CW848" s="60"/>
      <c r="CX848" s="60"/>
      <c r="CY848" s="60"/>
      <c r="CZ848" s="60"/>
      <c r="DA848" s="60"/>
      <c r="DB848" s="60"/>
      <c r="DC848" s="60"/>
      <c r="DD848" s="60"/>
      <c r="DE848" s="60"/>
      <c r="DF848" s="60"/>
      <c r="DG848" s="60"/>
      <c r="DH848" s="60"/>
      <c r="DI848" s="60"/>
      <c r="DJ848" s="60"/>
      <c r="DK848" s="60"/>
      <c r="DL848" s="60"/>
      <c r="DM848" s="60"/>
      <c r="DN848" s="60"/>
      <c r="DO848" s="60"/>
      <c r="DP848" s="60"/>
      <c r="DQ848" s="60"/>
      <c r="DR848" s="60"/>
      <c r="DS848" s="60"/>
      <c r="DT848" s="60"/>
      <c r="DU848" s="60"/>
      <c r="DV848" s="60"/>
      <c r="DW848" s="60"/>
      <c r="DX848" s="60"/>
      <c r="DY848" s="60"/>
      <c r="DZ848" s="60"/>
      <c r="EA848" s="60"/>
      <c r="EB848" s="60"/>
      <c r="EC848" s="60"/>
      <c r="ED848" s="60"/>
      <c r="EE848" s="60"/>
      <c r="EF848" s="60"/>
      <c r="EG848" s="60"/>
      <c r="EH848" s="60"/>
      <c r="EI848" s="60"/>
      <c r="EJ848" s="60"/>
      <c r="EK848" s="60"/>
      <c r="EL848" s="60"/>
      <c r="EM848" s="60"/>
      <c r="EN848" s="60"/>
      <c r="EO848" s="60"/>
      <c r="EP848" s="60"/>
      <c r="EQ848" s="60"/>
      <c r="ER848" s="60"/>
      <c r="ES848" s="60"/>
      <c r="ET848" s="60"/>
      <c r="EU848" s="60"/>
      <c r="EV848" s="60"/>
      <c r="EW848" s="60"/>
      <c r="EX848" s="60"/>
      <c r="EY848" s="60"/>
      <c r="EZ848" s="60"/>
      <c r="FA848" s="60"/>
      <c r="FB848" s="60"/>
      <c r="FC848" s="60"/>
      <c r="FD848" s="60"/>
      <c r="FE848" s="60"/>
      <c r="FF848" s="60"/>
      <c r="FG848" s="60"/>
      <c r="FH848" s="60"/>
      <c r="FI848" s="60"/>
      <c r="FJ848" s="60"/>
      <c r="FK848" s="60"/>
      <c r="FL848" s="60"/>
      <c r="FM848" s="60"/>
      <c r="FN848" s="60"/>
      <c r="FO848" s="60"/>
      <c r="FP848" s="60"/>
      <c r="FQ848" s="60"/>
      <c r="FR848" s="60"/>
      <c r="FS848" s="60"/>
      <c r="FT848" s="60"/>
      <c r="FU848" s="60"/>
      <c r="FV848" s="60"/>
      <c r="FW848" s="60"/>
      <c r="FX848" s="60"/>
      <c r="FY848" s="60"/>
      <c r="FZ848" s="60"/>
      <c r="GA848" s="60"/>
      <c r="GB848" s="60"/>
      <c r="GC848" s="60"/>
      <c r="GD848" s="60"/>
      <c r="GE848" s="60"/>
    </row>
    <row r="849" spans="1:187" ht="17.25" customHeight="1">
      <c r="A849" s="16"/>
      <c r="B849" s="59"/>
      <c r="C849" s="59"/>
      <c r="D849" s="59"/>
      <c r="E849" s="59"/>
      <c r="F849" s="59"/>
      <c r="G849" s="59"/>
      <c r="H849" s="58"/>
      <c r="I849" s="59"/>
      <c r="J849" s="59"/>
      <c r="K849" s="59"/>
      <c r="L849" s="59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60"/>
      <c r="BC849" s="60"/>
      <c r="BD849" s="60"/>
      <c r="BE849" s="60"/>
      <c r="BF849" s="60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0"/>
      <c r="BR849" s="60"/>
      <c r="BS849" s="60"/>
      <c r="BT849" s="60"/>
      <c r="BU849" s="60"/>
      <c r="BV849" s="60"/>
      <c r="BW849" s="60"/>
      <c r="BX849" s="60"/>
      <c r="BY849" s="60"/>
      <c r="BZ849" s="60"/>
      <c r="CA849" s="60"/>
      <c r="CB849" s="60"/>
      <c r="CC849" s="60"/>
      <c r="CD849" s="60"/>
      <c r="CE849" s="60"/>
      <c r="CF849" s="60"/>
      <c r="CG849" s="60"/>
      <c r="CH849" s="60"/>
      <c r="CI849" s="60"/>
      <c r="CJ849" s="60"/>
      <c r="CK849" s="60"/>
      <c r="CL849" s="60"/>
      <c r="CM849" s="60"/>
      <c r="CN849" s="60"/>
      <c r="CO849" s="60"/>
      <c r="CP849" s="60"/>
      <c r="CQ849" s="60"/>
      <c r="CR849" s="60"/>
      <c r="CS849" s="60"/>
      <c r="CT849" s="60"/>
      <c r="CU849" s="60"/>
      <c r="CV849" s="60"/>
      <c r="CW849" s="60"/>
      <c r="CX849" s="60"/>
      <c r="CY849" s="60"/>
      <c r="CZ849" s="60"/>
      <c r="DA849" s="60"/>
      <c r="DB849" s="60"/>
      <c r="DC849" s="60"/>
      <c r="DD849" s="60"/>
      <c r="DE849" s="60"/>
      <c r="DF849" s="60"/>
      <c r="DG849" s="60"/>
      <c r="DH849" s="60"/>
      <c r="DI849" s="60"/>
      <c r="DJ849" s="60"/>
      <c r="DK849" s="60"/>
      <c r="DL849" s="60"/>
      <c r="DM849" s="60"/>
      <c r="DN849" s="60"/>
      <c r="DO849" s="60"/>
      <c r="DP849" s="60"/>
      <c r="DQ849" s="60"/>
      <c r="DR849" s="60"/>
      <c r="DS849" s="60"/>
      <c r="DT849" s="60"/>
      <c r="DU849" s="60"/>
      <c r="DV849" s="60"/>
      <c r="DW849" s="60"/>
      <c r="DX849" s="60"/>
      <c r="DY849" s="60"/>
      <c r="DZ849" s="60"/>
      <c r="EA849" s="60"/>
      <c r="EB849" s="60"/>
      <c r="EC849" s="60"/>
      <c r="ED849" s="60"/>
      <c r="EE849" s="60"/>
      <c r="EF849" s="60"/>
      <c r="EG849" s="60"/>
      <c r="EH849" s="60"/>
      <c r="EI849" s="60"/>
      <c r="EJ849" s="60"/>
      <c r="EK849" s="60"/>
      <c r="EL849" s="60"/>
      <c r="EM849" s="60"/>
      <c r="EN849" s="60"/>
      <c r="EO849" s="60"/>
      <c r="EP849" s="60"/>
      <c r="EQ849" s="60"/>
      <c r="ER849" s="60"/>
      <c r="ES849" s="60"/>
      <c r="ET849" s="60"/>
      <c r="EU849" s="60"/>
      <c r="EV849" s="60"/>
      <c r="EW849" s="60"/>
      <c r="EX849" s="60"/>
      <c r="EY849" s="60"/>
      <c r="EZ849" s="60"/>
      <c r="FA849" s="60"/>
      <c r="FB849" s="60"/>
      <c r="FC849" s="60"/>
      <c r="FD849" s="60"/>
      <c r="FE849" s="60"/>
      <c r="FF849" s="60"/>
      <c r="FG849" s="60"/>
      <c r="FH849" s="60"/>
      <c r="FI849" s="60"/>
      <c r="FJ849" s="60"/>
      <c r="FK849" s="60"/>
      <c r="FL849" s="60"/>
      <c r="FM849" s="60"/>
      <c r="FN849" s="60"/>
      <c r="FO849" s="60"/>
      <c r="FP849" s="60"/>
      <c r="FQ849" s="60"/>
      <c r="FR849" s="60"/>
      <c r="FS849" s="60"/>
      <c r="FT849" s="60"/>
      <c r="FU849" s="60"/>
      <c r="FV849" s="60"/>
      <c r="FW849" s="60"/>
      <c r="FX849" s="60"/>
      <c r="FY849" s="60"/>
      <c r="FZ849" s="60"/>
      <c r="GA849" s="60"/>
      <c r="GB849" s="60"/>
      <c r="GC849" s="60"/>
      <c r="GD849" s="60"/>
      <c r="GE849" s="60"/>
    </row>
    <row r="850" spans="1:187" ht="17.25" customHeight="1">
      <c r="A850" s="16"/>
      <c r="B850" s="59"/>
      <c r="C850" s="59"/>
      <c r="D850" s="59"/>
      <c r="E850" s="59"/>
      <c r="F850" s="59"/>
      <c r="G850" s="59"/>
      <c r="H850" s="58"/>
      <c r="I850" s="59"/>
      <c r="J850" s="59"/>
      <c r="K850" s="59"/>
      <c r="L850" s="59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60"/>
      <c r="BC850" s="60"/>
      <c r="BD850" s="60"/>
      <c r="BE850" s="60"/>
      <c r="BF850" s="60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0"/>
      <c r="BR850" s="60"/>
      <c r="BS850" s="60"/>
      <c r="BT850" s="60"/>
      <c r="BU850" s="60"/>
      <c r="BV850" s="60"/>
      <c r="BW850" s="60"/>
      <c r="BX850" s="60"/>
      <c r="BY850" s="60"/>
      <c r="BZ850" s="60"/>
      <c r="CA850" s="60"/>
      <c r="CB850" s="60"/>
      <c r="CC850" s="60"/>
      <c r="CD850" s="60"/>
      <c r="CE850" s="60"/>
      <c r="CF850" s="60"/>
      <c r="CG850" s="60"/>
      <c r="CH850" s="60"/>
      <c r="CI850" s="60"/>
      <c r="CJ850" s="60"/>
      <c r="CK850" s="60"/>
      <c r="CL850" s="60"/>
      <c r="CM850" s="60"/>
      <c r="CN850" s="60"/>
      <c r="CO850" s="60"/>
      <c r="CP850" s="60"/>
      <c r="CQ850" s="60"/>
      <c r="CR850" s="60"/>
      <c r="CS850" s="60"/>
      <c r="CT850" s="60"/>
      <c r="CU850" s="60"/>
      <c r="CV850" s="60"/>
      <c r="CW850" s="60"/>
      <c r="CX850" s="60"/>
      <c r="CY850" s="60"/>
      <c r="CZ850" s="60"/>
      <c r="DA850" s="60"/>
      <c r="DB850" s="60"/>
      <c r="DC850" s="60"/>
      <c r="DD850" s="60"/>
      <c r="DE850" s="60"/>
      <c r="DF850" s="60"/>
      <c r="DG850" s="60"/>
      <c r="DH850" s="60"/>
      <c r="DI850" s="60"/>
      <c r="DJ850" s="60"/>
      <c r="DK850" s="60"/>
      <c r="DL850" s="60"/>
      <c r="DM850" s="60"/>
      <c r="DN850" s="60"/>
      <c r="DO850" s="60"/>
      <c r="DP850" s="60"/>
      <c r="DQ850" s="60"/>
      <c r="DR850" s="60"/>
      <c r="DS850" s="60"/>
      <c r="DT850" s="60"/>
      <c r="DU850" s="60"/>
      <c r="DV850" s="60"/>
      <c r="DW850" s="60"/>
      <c r="DX850" s="60"/>
      <c r="DY850" s="60"/>
      <c r="DZ850" s="60"/>
      <c r="EA850" s="60"/>
      <c r="EB850" s="60"/>
      <c r="EC850" s="60"/>
      <c r="ED850" s="60"/>
      <c r="EE850" s="60"/>
      <c r="EF850" s="60"/>
      <c r="EG850" s="60"/>
      <c r="EH850" s="60"/>
      <c r="EI850" s="60"/>
      <c r="EJ850" s="60"/>
      <c r="EK850" s="60"/>
      <c r="EL850" s="60"/>
      <c r="EM850" s="60"/>
      <c r="EN850" s="60"/>
      <c r="EO850" s="60"/>
      <c r="EP850" s="60"/>
      <c r="EQ850" s="60"/>
      <c r="ER850" s="60"/>
      <c r="ES850" s="60"/>
      <c r="ET850" s="60"/>
      <c r="EU850" s="60"/>
      <c r="EV850" s="60"/>
      <c r="EW850" s="60"/>
      <c r="EX850" s="60"/>
      <c r="EY850" s="60"/>
      <c r="EZ850" s="60"/>
      <c r="FA850" s="60"/>
      <c r="FB850" s="60"/>
      <c r="FC850" s="60"/>
      <c r="FD850" s="60"/>
      <c r="FE850" s="60"/>
      <c r="FF850" s="60"/>
      <c r="FG850" s="60"/>
      <c r="FH850" s="60"/>
      <c r="FI850" s="60"/>
      <c r="FJ850" s="60"/>
      <c r="FK850" s="60"/>
      <c r="FL850" s="60"/>
      <c r="FM850" s="60"/>
      <c r="FN850" s="60"/>
      <c r="FO850" s="60"/>
      <c r="FP850" s="60"/>
      <c r="FQ850" s="60"/>
      <c r="FR850" s="60"/>
      <c r="FS850" s="60"/>
      <c r="FT850" s="60"/>
      <c r="FU850" s="60"/>
      <c r="FV850" s="60"/>
      <c r="FW850" s="60"/>
      <c r="FX850" s="60"/>
      <c r="FY850" s="60"/>
      <c r="FZ850" s="60"/>
      <c r="GA850" s="60"/>
      <c r="GB850" s="60"/>
      <c r="GC850" s="60"/>
      <c r="GD850" s="60"/>
      <c r="GE850" s="60"/>
    </row>
    <row r="851" spans="1:187" ht="17.25" customHeight="1">
      <c r="A851" s="16"/>
      <c r="B851" s="59"/>
      <c r="C851" s="59"/>
      <c r="D851" s="59"/>
      <c r="E851" s="59"/>
      <c r="F851" s="59"/>
      <c r="G851" s="59"/>
      <c r="H851" s="58"/>
      <c r="I851" s="59"/>
      <c r="J851" s="59"/>
      <c r="K851" s="59"/>
      <c r="L851" s="59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60"/>
      <c r="BC851" s="60"/>
      <c r="BD851" s="60"/>
      <c r="BE851" s="60"/>
      <c r="BF851" s="60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0"/>
      <c r="BR851" s="60"/>
      <c r="BS851" s="60"/>
      <c r="BT851" s="60"/>
      <c r="BU851" s="60"/>
      <c r="BV851" s="60"/>
      <c r="BW851" s="60"/>
      <c r="BX851" s="60"/>
      <c r="BY851" s="60"/>
      <c r="BZ851" s="60"/>
      <c r="CA851" s="60"/>
      <c r="CB851" s="60"/>
      <c r="CC851" s="60"/>
      <c r="CD851" s="60"/>
      <c r="CE851" s="60"/>
      <c r="CF851" s="60"/>
      <c r="CG851" s="60"/>
      <c r="CH851" s="60"/>
      <c r="CI851" s="60"/>
      <c r="CJ851" s="60"/>
      <c r="CK851" s="60"/>
      <c r="CL851" s="60"/>
      <c r="CM851" s="60"/>
      <c r="CN851" s="60"/>
      <c r="CO851" s="60"/>
      <c r="CP851" s="60"/>
      <c r="CQ851" s="60"/>
      <c r="CR851" s="60"/>
      <c r="CS851" s="60"/>
      <c r="CT851" s="60"/>
      <c r="CU851" s="60"/>
      <c r="CV851" s="60"/>
      <c r="CW851" s="60"/>
      <c r="CX851" s="60"/>
      <c r="CY851" s="60"/>
      <c r="CZ851" s="60"/>
      <c r="DA851" s="60"/>
      <c r="DB851" s="60"/>
      <c r="DC851" s="60"/>
      <c r="DD851" s="60"/>
      <c r="DE851" s="60"/>
      <c r="DF851" s="60"/>
      <c r="DG851" s="60"/>
      <c r="DH851" s="60"/>
      <c r="DI851" s="60"/>
      <c r="DJ851" s="60"/>
      <c r="DK851" s="60"/>
      <c r="DL851" s="60"/>
      <c r="DM851" s="60"/>
      <c r="DN851" s="60"/>
      <c r="DO851" s="60"/>
      <c r="DP851" s="60"/>
      <c r="DQ851" s="60"/>
      <c r="DR851" s="60"/>
      <c r="DS851" s="60"/>
      <c r="DT851" s="60"/>
      <c r="DU851" s="60"/>
      <c r="DV851" s="60"/>
      <c r="DW851" s="60"/>
      <c r="DX851" s="60"/>
      <c r="DY851" s="60"/>
      <c r="DZ851" s="60"/>
      <c r="EA851" s="60"/>
      <c r="EB851" s="60"/>
      <c r="EC851" s="60"/>
      <c r="ED851" s="60"/>
      <c r="EE851" s="60"/>
      <c r="EF851" s="60"/>
      <c r="EG851" s="60"/>
      <c r="EH851" s="60"/>
      <c r="EI851" s="60"/>
      <c r="EJ851" s="60"/>
      <c r="EK851" s="60"/>
      <c r="EL851" s="60"/>
      <c r="EM851" s="60"/>
      <c r="EN851" s="60"/>
      <c r="EO851" s="60"/>
      <c r="EP851" s="60"/>
      <c r="EQ851" s="60"/>
      <c r="ER851" s="60"/>
      <c r="ES851" s="60"/>
      <c r="ET851" s="60"/>
      <c r="EU851" s="60"/>
      <c r="EV851" s="60"/>
      <c r="EW851" s="60"/>
      <c r="EX851" s="60"/>
      <c r="EY851" s="60"/>
      <c r="EZ851" s="60"/>
      <c r="FA851" s="60"/>
      <c r="FB851" s="60"/>
      <c r="FC851" s="60"/>
      <c r="FD851" s="60"/>
      <c r="FE851" s="60"/>
      <c r="FF851" s="60"/>
      <c r="FG851" s="60"/>
      <c r="FH851" s="60"/>
      <c r="FI851" s="60"/>
      <c r="FJ851" s="60"/>
      <c r="FK851" s="60"/>
      <c r="FL851" s="60"/>
      <c r="FM851" s="60"/>
      <c r="FN851" s="60"/>
      <c r="FO851" s="60"/>
      <c r="FP851" s="60"/>
      <c r="FQ851" s="60"/>
      <c r="FR851" s="60"/>
      <c r="FS851" s="60"/>
      <c r="FT851" s="60"/>
      <c r="FU851" s="60"/>
      <c r="FV851" s="60"/>
      <c r="FW851" s="60"/>
      <c r="FX851" s="60"/>
      <c r="FY851" s="60"/>
      <c r="FZ851" s="60"/>
      <c r="GA851" s="60"/>
      <c r="GB851" s="60"/>
      <c r="GC851" s="60"/>
      <c r="GD851" s="60"/>
      <c r="GE851" s="60"/>
    </row>
    <row r="852" spans="1:187" ht="17.25" customHeight="1">
      <c r="A852" s="16"/>
      <c r="B852" s="59"/>
      <c r="C852" s="59"/>
      <c r="D852" s="59"/>
      <c r="E852" s="59"/>
      <c r="F852" s="59"/>
      <c r="G852" s="59"/>
      <c r="H852" s="58"/>
      <c r="I852" s="59"/>
      <c r="J852" s="59"/>
      <c r="K852" s="59"/>
      <c r="L852" s="59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60"/>
      <c r="BC852" s="60"/>
      <c r="BD852" s="60"/>
      <c r="BE852" s="60"/>
      <c r="BF852" s="60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0"/>
      <c r="BR852" s="60"/>
      <c r="BS852" s="60"/>
      <c r="BT852" s="60"/>
      <c r="BU852" s="60"/>
      <c r="BV852" s="60"/>
      <c r="BW852" s="60"/>
      <c r="BX852" s="60"/>
      <c r="BY852" s="60"/>
      <c r="BZ852" s="60"/>
      <c r="CA852" s="60"/>
      <c r="CB852" s="60"/>
      <c r="CC852" s="60"/>
      <c r="CD852" s="60"/>
      <c r="CE852" s="60"/>
      <c r="CF852" s="60"/>
      <c r="CG852" s="60"/>
      <c r="CH852" s="60"/>
      <c r="CI852" s="60"/>
      <c r="CJ852" s="60"/>
      <c r="CK852" s="60"/>
      <c r="CL852" s="60"/>
      <c r="CM852" s="60"/>
      <c r="CN852" s="60"/>
      <c r="CO852" s="60"/>
      <c r="CP852" s="60"/>
      <c r="CQ852" s="60"/>
      <c r="CR852" s="60"/>
      <c r="CS852" s="60"/>
      <c r="CT852" s="60"/>
      <c r="CU852" s="60"/>
      <c r="CV852" s="60"/>
      <c r="CW852" s="60"/>
      <c r="CX852" s="60"/>
      <c r="CY852" s="60"/>
      <c r="CZ852" s="60"/>
      <c r="DA852" s="60"/>
      <c r="DB852" s="60"/>
      <c r="DC852" s="60"/>
      <c r="DD852" s="60"/>
      <c r="DE852" s="60"/>
      <c r="DF852" s="60"/>
      <c r="DG852" s="60"/>
      <c r="DH852" s="60"/>
      <c r="DI852" s="60"/>
      <c r="DJ852" s="60"/>
      <c r="DK852" s="60"/>
      <c r="DL852" s="60"/>
      <c r="DM852" s="60"/>
      <c r="DN852" s="60"/>
      <c r="DO852" s="60"/>
      <c r="DP852" s="60"/>
      <c r="DQ852" s="60"/>
      <c r="DR852" s="60"/>
      <c r="DS852" s="60"/>
      <c r="DT852" s="60"/>
      <c r="DU852" s="60"/>
      <c r="DV852" s="60"/>
      <c r="DW852" s="60"/>
      <c r="DX852" s="60"/>
      <c r="DY852" s="60"/>
      <c r="DZ852" s="60"/>
      <c r="EA852" s="60"/>
      <c r="EB852" s="60"/>
      <c r="EC852" s="60"/>
      <c r="ED852" s="60"/>
      <c r="EE852" s="60"/>
      <c r="EF852" s="60"/>
      <c r="EG852" s="60"/>
      <c r="EH852" s="60"/>
      <c r="EI852" s="60"/>
      <c r="EJ852" s="60"/>
      <c r="EK852" s="60"/>
      <c r="EL852" s="60"/>
      <c r="EM852" s="60"/>
      <c r="EN852" s="60"/>
      <c r="EO852" s="60"/>
      <c r="EP852" s="60"/>
      <c r="EQ852" s="60"/>
      <c r="ER852" s="60"/>
      <c r="ES852" s="60"/>
      <c r="ET852" s="60"/>
      <c r="EU852" s="60"/>
      <c r="EV852" s="60"/>
      <c r="EW852" s="60"/>
      <c r="EX852" s="60"/>
      <c r="EY852" s="60"/>
      <c r="EZ852" s="60"/>
      <c r="FA852" s="60"/>
      <c r="FB852" s="60"/>
      <c r="FC852" s="60"/>
      <c r="FD852" s="60"/>
      <c r="FE852" s="60"/>
      <c r="FF852" s="60"/>
      <c r="FG852" s="60"/>
      <c r="FH852" s="60"/>
      <c r="FI852" s="60"/>
      <c r="FJ852" s="60"/>
      <c r="FK852" s="60"/>
      <c r="FL852" s="60"/>
      <c r="FM852" s="60"/>
      <c r="FN852" s="60"/>
      <c r="FO852" s="60"/>
      <c r="FP852" s="60"/>
      <c r="FQ852" s="60"/>
      <c r="FR852" s="60"/>
      <c r="FS852" s="60"/>
      <c r="FT852" s="60"/>
      <c r="FU852" s="60"/>
      <c r="FV852" s="60"/>
      <c r="FW852" s="60"/>
      <c r="FX852" s="60"/>
      <c r="FY852" s="60"/>
      <c r="FZ852" s="60"/>
      <c r="GA852" s="60"/>
      <c r="GB852" s="60"/>
      <c r="GC852" s="60"/>
      <c r="GD852" s="60"/>
      <c r="GE852" s="60"/>
    </row>
    <row r="853" spans="1:187" ht="17.25" customHeight="1">
      <c r="A853" s="16"/>
      <c r="B853" s="59"/>
      <c r="C853" s="59"/>
      <c r="D853" s="59"/>
      <c r="E853" s="59"/>
      <c r="F853" s="59"/>
      <c r="G853" s="59"/>
      <c r="H853" s="58"/>
      <c r="I853" s="59"/>
      <c r="J853" s="59"/>
      <c r="K853" s="59"/>
      <c r="L853" s="59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60"/>
      <c r="BC853" s="60"/>
      <c r="BD853" s="60"/>
      <c r="BE853" s="60"/>
      <c r="BF853" s="60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0"/>
      <c r="BR853" s="60"/>
      <c r="BS853" s="60"/>
      <c r="BT853" s="60"/>
      <c r="BU853" s="60"/>
      <c r="BV853" s="60"/>
      <c r="BW853" s="60"/>
      <c r="BX853" s="60"/>
      <c r="BY853" s="60"/>
      <c r="BZ853" s="60"/>
      <c r="CA853" s="60"/>
      <c r="CB853" s="60"/>
      <c r="CC853" s="60"/>
      <c r="CD853" s="60"/>
      <c r="CE853" s="60"/>
      <c r="CF853" s="60"/>
      <c r="CG853" s="60"/>
      <c r="CH853" s="60"/>
      <c r="CI853" s="60"/>
      <c r="CJ853" s="60"/>
      <c r="CK853" s="60"/>
      <c r="CL853" s="60"/>
      <c r="CM853" s="60"/>
      <c r="CN853" s="60"/>
      <c r="CO853" s="60"/>
      <c r="CP853" s="60"/>
      <c r="CQ853" s="60"/>
      <c r="CR853" s="60"/>
      <c r="CS853" s="60"/>
      <c r="CT853" s="60"/>
      <c r="CU853" s="60"/>
      <c r="CV853" s="60"/>
      <c r="CW853" s="60"/>
      <c r="CX853" s="60"/>
      <c r="CY853" s="60"/>
      <c r="CZ853" s="60"/>
      <c r="DA853" s="60"/>
      <c r="DB853" s="60"/>
      <c r="DC853" s="60"/>
      <c r="DD853" s="60"/>
      <c r="DE853" s="60"/>
      <c r="DF853" s="60"/>
      <c r="DG853" s="60"/>
      <c r="DH853" s="60"/>
      <c r="DI853" s="60"/>
      <c r="DJ853" s="60"/>
      <c r="DK853" s="60"/>
      <c r="DL853" s="60"/>
      <c r="DM853" s="60"/>
      <c r="DN853" s="60"/>
      <c r="DO853" s="60"/>
      <c r="DP853" s="60"/>
      <c r="DQ853" s="60"/>
      <c r="DR853" s="60"/>
      <c r="DS853" s="60"/>
      <c r="DT853" s="60"/>
      <c r="DU853" s="60"/>
      <c r="DV853" s="60"/>
      <c r="DW853" s="60"/>
      <c r="DX853" s="60"/>
      <c r="DY853" s="60"/>
      <c r="DZ853" s="60"/>
      <c r="EA853" s="60"/>
      <c r="EB853" s="60"/>
      <c r="EC853" s="60"/>
      <c r="ED853" s="60"/>
      <c r="EE853" s="60"/>
      <c r="EF853" s="60"/>
      <c r="EG853" s="60"/>
      <c r="EH853" s="60"/>
      <c r="EI853" s="60"/>
      <c r="EJ853" s="60"/>
      <c r="EK853" s="60"/>
      <c r="EL853" s="60"/>
      <c r="EM853" s="60"/>
      <c r="EN853" s="60"/>
      <c r="EO853" s="60"/>
      <c r="EP853" s="60"/>
      <c r="EQ853" s="60"/>
      <c r="ER853" s="60"/>
      <c r="ES853" s="60"/>
      <c r="ET853" s="60"/>
      <c r="EU853" s="60"/>
      <c r="EV853" s="60"/>
      <c r="EW853" s="60"/>
      <c r="EX853" s="60"/>
      <c r="EY853" s="60"/>
      <c r="EZ853" s="60"/>
      <c r="FA853" s="60"/>
      <c r="FB853" s="60"/>
      <c r="FC853" s="60"/>
      <c r="FD853" s="60"/>
      <c r="FE853" s="60"/>
      <c r="FF853" s="60"/>
      <c r="FG853" s="60"/>
      <c r="FH853" s="60"/>
      <c r="FI853" s="60"/>
      <c r="FJ853" s="60"/>
      <c r="FK853" s="60"/>
      <c r="FL853" s="60"/>
      <c r="FM853" s="60"/>
      <c r="FN853" s="60"/>
      <c r="FO853" s="60"/>
      <c r="FP853" s="60"/>
      <c r="FQ853" s="60"/>
      <c r="FR853" s="60"/>
      <c r="FS853" s="60"/>
      <c r="FT853" s="60"/>
      <c r="FU853" s="60"/>
      <c r="FV853" s="60"/>
      <c r="FW853" s="60"/>
      <c r="FX853" s="60"/>
      <c r="FY853" s="60"/>
      <c r="FZ853" s="60"/>
      <c r="GA853" s="60"/>
      <c r="GB853" s="60"/>
      <c r="GC853" s="60"/>
      <c r="GD853" s="60"/>
      <c r="GE853" s="60"/>
    </row>
    <row r="854" spans="1:187" ht="17.25" customHeight="1">
      <c r="A854" s="16"/>
      <c r="B854" s="59"/>
      <c r="C854" s="59"/>
      <c r="D854" s="59"/>
      <c r="E854" s="59"/>
      <c r="F854" s="59"/>
      <c r="G854" s="59"/>
      <c r="H854" s="58"/>
      <c r="I854" s="59"/>
      <c r="J854" s="59"/>
      <c r="K854" s="59"/>
      <c r="L854" s="59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60"/>
      <c r="BC854" s="60"/>
      <c r="BD854" s="60"/>
      <c r="BE854" s="60"/>
      <c r="BF854" s="60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0"/>
      <c r="BR854" s="60"/>
      <c r="BS854" s="60"/>
      <c r="BT854" s="60"/>
      <c r="BU854" s="60"/>
      <c r="BV854" s="60"/>
      <c r="BW854" s="60"/>
      <c r="BX854" s="60"/>
      <c r="BY854" s="60"/>
      <c r="BZ854" s="60"/>
      <c r="CA854" s="60"/>
      <c r="CB854" s="60"/>
      <c r="CC854" s="60"/>
      <c r="CD854" s="60"/>
      <c r="CE854" s="60"/>
      <c r="CF854" s="60"/>
      <c r="CG854" s="60"/>
      <c r="CH854" s="60"/>
      <c r="CI854" s="60"/>
      <c r="CJ854" s="60"/>
      <c r="CK854" s="60"/>
      <c r="CL854" s="60"/>
      <c r="CM854" s="60"/>
      <c r="CN854" s="60"/>
      <c r="CO854" s="60"/>
      <c r="CP854" s="60"/>
      <c r="CQ854" s="60"/>
      <c r="CR854" s="60"/>
      <c r="CS854" s="60"/>
      <c r="CT854" s="60"/>
      <c r="CU854" s="60"/>
      <c r="CV854" s="60"/>
      <c r="CW854" s="60"/>
      <c r="CX854" s="60"/>
      <c r="CY854" s="60"/>
      <c r="CZ854" s="60"/>
      <c r="DA854" s="60"/>
      <c r="DB854" s="60"/>
      <c r="DC854" s="60"/>
      <c r="DD854" s="60"/>
      <c r="DE854" s="60"/>
      <c r="DF854" s="60"/>
      <c r="DG854" s="60"/>
      <c r="DH854" s="60"/>
      <c r="DI854" s="60"/>
      <c r="DJ854" s="60"/>
      <c r="DK854" s="60"/>
      <c r="DL854" s="60"/>
      <c r="DM854" s="60"/>
      <c r="DN854" s="60"/>
      <c r="DO854" s="60"/>
      <c r="DP854" s="60"/>
      <c r="DQ854" s="60"/>
      <c r="DR854" s="60"/>
      <c r="DS854" s="60"/>
      <c r="DT854" s="60"/>
      <c r="DU854" s="60"/>
      <c r="DV854" s="60"/>
      <c r="DW854" s="60"/>
      <c r="DX854" s="60"/>
      <c r="DY854" s="60"/>
      <c r="DZ854" s="60"/>
      <c r="EA854" s="60"/>
      <c r="EB854" s="60"/>
      <c r="EC854" s="60"/>
      <c r="ED854" s="60"/>
      <c r="EE854" s="60"/>
      <c r="EF854" s="60"/>
      <c r="EG854" s="60"/>
      <c r="EH854" s="60"/>
      <c r="EI854" s="60"/>
      <c r="EJ854" s="60"/>
      <c r="EK854" s="60"/>
      <c r="EL854" s="60"/>
      <c r="EM854" s="60"/>
      <c r="EN854" s="60"/>
      <c r="EO854" s="60"/>
      <c r="EP854" s="60"/>
      <c r="EQ854" s="60"/>
      <c r="ER854" s="60"/>
      <c r="ES854" s="60"/>
      <c r="ET854" s="60"/>
      <c r="EU854" s="60"/>
      <c r="EV854" s="60"/>
      <c r="EW854" s="60"/>
      <c r="EX854" s="60"/>
      <c r="EY854" s="60"/>
      <c r="EZ854" s="60"/>
      <c r="FA854" s="60"/>
      <c r="FB854" s="60"/>
      <c r="FC854" s="60"/>
      <c r="FD854" s="60"/>
      <c r="FE854" s="60"/>
      <c r="FF854" s="60"/>
      <c r="FG854" s="60"/>
      <c r="FH854" s="60"/>
      <c r="FI854" s="60"/>
      <c r="FJ854" s="60"/>
      <c r="FK854" s="60"/>
      <c r="FL854" s="60"/>
      <c r="FM854" s="60"/>
      <c r="FN854" s="60"/>
      <c r="FO854" s="60"/>
      <c r="FP854" s="60"/>
      <c r="FQ854" s="60"/>
      <c r="FR854" s="60"/>
      <c r="FS854" s="60"/>
      <c r="FT854" s="60"/>
      <c r="FU854" s="60"/>
      <c r="FV854" s="60"/>
      <c r="FW854" s="60"/>
      <c r="FX854" s="60"/>
      <c r="FY854" s="60"/>
      <c r="FZ854" s="60"/>
      <c r="GA854" s="60"/>
      <c r="GB854" s="60"/>
      <c r="GC854" s="60"/>
      <c r="GD854" s="60"/>
      <c r="GE854" s="60"/>
    </row>
    <row r="855" spans="1:187" ht="17.25" customHeight="1">
      <c r="A855" s="16"/>
      <c r="B855" s="59"/>
      <c r="C855" s="59"/>
      <c r="D855" s="59"/>
      <c r="E855" s="59"/>
      <c r="F855" s="59"/>
      <c r="G855" s="59"/>
      <c r="H855" s="58"/>
      <c r="I855" s="59"/>
      <c r="J855" s="59"/>
      <c r="K855" s="59"/>
      <c r="L855" s="59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60"/>
      <c r="BC855" s="60"/>
      <c r="BD855" s="60"/>
      <c r="BE855" s="60"/>
      <c r="BF855" s="60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0"/>
      <c r="BR855" s="60"/>
      <c r="BS855" s="60"/>
      <c r="BT855" s="60"/>
      <c r="BU855" s="60"/>
      <c r="BV855" s="60"/>
      <c r="BW855" s="60"/>
      <c r="BX855" s="60"/>
      <c r="BY855" s="60"/>
      <c r="BZ855" s="60"/>
      <c r="CA855" s="60"/>
      <c r="CB855" s="60"/>
      <c r="CC855" s="60"/>
      <c r="CD855" s="60"/>
      <c r="CE855" s="60"/>
      <c r="CF855" s="60"/>
      <c r="CG855" s="60"/>
      <c r="CH855" s="60"/>
      <c r="CI855" s="60"/>
      <c r="CJ855" s="60"/>
      <c r="CK855" s="60"/>
      <c r="CL855" s="60"/>
      <c r="CM855" s="60"/>
      <c r="CN855" s="60"/>
      <c r="CO855" s="60"/>
      <c r="CP855" s="60"/>
      <c r="CQ855" s="60"/>
      <c r="CR855" s="60"/>
      <c r="CS855" s="60"/>
      <c r="CT855" s="60"/>
      <c r="CU855" s="60"/>
      <c r="CV855" s="60"/>
      <c r="CW855" s="60"/>
      <c r="CX855" s="60"/>
      <c r="CY855" s="60"/>
      <c r="CZ855" s="60"/>
      <c r="DA855" s="60"/>
      <c r="DB855" s="60"/>
      <c r="DC855" s="60"/>
      <c r="DD855" s="60"/>
      <c r="DE855" s="60"/>
      <c r="DF855" s="60"/>
      <c r="DG855" s="60"/>
      <c r="DH855" s="60"/>
      <c r="DI855" s="60"/>
      <c r="DJ855" s="60"/>
      <c r="DK855" s="60"/>
      <c r="DL855" s="60"/>
      <c r="DM855" s="60"/>
      <c r="DN855" s="60"/>
      <c r="DO855" s="60"/>
      <c r="DP855" s="60"/>
      <c r="DQ855" s="60"/>
      <c r="DR855" s="60"/>
      <c r="DS855" s="60"/>
      <c r="DT855" s="60"/>
      <c r="DU855" s="60"/>
      <c r="DV855" s="60"/>
      <c r="DW855" s="60"/>
      <c r="DX855" s="60"/>
      <c r="DY855" s="60"/>
      <c r="DZ855" s="60"/>
      <c r="EA855" s="60"/>
      <c r="EB855" s="60"/>
      <c r="EC855" s="60"/>
      <c r="ED855" s="60"/>
      <c r="EE855" s="60"/>
      <c r="EF855" s="60"/>
      <c r="EG855" s="60"/>
      <c r="EH855" s="60"/>
      <c r="EI855" s="60"/>
      <c r="EJ855" s="60"/>
      <c r="EK855" s="60"/>
      <c r="EL855" s="60"/>
      <c r="EM855" s="60"/>
      <c r="EN855" s="60"/>
      <c r="EO855" s="60"/>
      <c r="EP855" s="60"/>
      <c r="EQ855" s="60"/>
      <c r="ER855" s="60"/>
      <c r="ES855" s="60"/>
      <c r="ET855" s="60"/>
      <c r="EU855" s="60"/>
      <c r="EV855" s="60"/>
      <c r="EW855" s="60"/>
      <c r="EX855" s="60"/>
      <c r="EY855" s="60"/>
      <c r="EZ855" s="60"/>
      <c r="FA855" s="60"/>
      <c r="FB855" s="60"/>
      <c r="FC855" s="60"/>
      <c r="FD855" s="60"/>
      <c r="FE855" s="60"/>
      <c r="FF855" s="60"/>
      <c r="FG855" s="60"/>
      <c r="FH855" s="60"/>
      <c r="FI855" s="60"/>
      <c r="FJ855" s="60"/>
      <c r="FK855" s="60"/>
      <c r="FL855" s="60"/>
      <c r="FM855" s="60"/>
      <c r="FN855" s="60"/>
      <c r="FO855" s="60"/>
      <c r="FP855" s="60"/>
      <c r="FQ855" s="60"/>
      <c r="FR855" s="60"/>
      <c r="FS855" s="60"/>
      <c r="FT855" s="60"/>
      <c r="FU855" s="60"/>
      <c r="FV855" s="60"/>
      <c r="FW855" s="60"/>
      <c r="FX855" s="60"/>
      <c r="FY855" s="60"/>
      <c r="FZ855" s="60"/>
      <c r="GA855" s="60"/>
      <c r="GB855" s="60"/>
      <c r="GC855" s="60"/>
      <c r="GD855" s="60"/>
      <c r="GE855" s="60"/>
    </row>
    <row r="856" spans="1:187" ht="17.25" customHeight="1">
      <c r="A856" s="16"/>
      <c r="B856" s="59"/>
      <c r="C856" s="59"/>
      <c r="D856" s="59"/>
      <c r="E856" s="59"/>
      <c r="F856" s="59"/>
      <c r="G856" s="59"/>
      <c r="H856" s="58"/>
      <c r="I856" s="59"/>
      <c r="J856" s="59"/>
      <c r="K856" s="59"/>
      <c r="L856" s="59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60"/>
      <c r="BC856" s="60"/>
      <c r="BD856" s="60"/>
      <c r="BE856" s="60"/>
      <c r="BF856" s="60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0"/>
      <c r="BR856" s="60"/>
      <c r="BS856" s="60"/>
      <c r="BT856" s="60"/>
      <c r="BU856" s="60"/>
      <c r="BV856" s="60"/>
      <c r="BW856" s="60"/>
      <c r="BX856" s="60"/>
      <c r="BY856" s="60"/>
      <c r="BZ856" s="60"/>
      <c r="CA856" s="60"/>
      <c r="CB856" s="60"/>
      <c r="CC856" s="60"/>
      <c r="CD856" s="60"/>
      <c r="CE856" s="60"/>
      <c r="CF856" s="60"/>
      <c r="CG856" s="60"/>
      <c r="CH856" s="60"/>
      <c r="CI856" s="60"/>
      <c r="CJ856" s="60"/>
      <c r="CK856" s="60"/>
      <c r="CL856" s="60"/>
      <c r="CM856" s="60"/>
      <c r="CN856" s="60"/>
      <c r="CO856" s="60"/>
      <c r="CP856" s="60"/>
      <c r="CQ856" s="60"/>
      <c r="CR856" s="60"/>
      <c r="CS856" s="60"/>
      <c r="CT856" s="60"/>
      <c r="CU856" s="60"/>
      <c r="CV856" s="60"/>
      <c r="CW856" s="60"/>
      <c r="CX856" s="60"/>
      <c r="CY856" s="60"/>
      <c r="CZ856" s="60"/>
      <c r="DA856" s="60"/>
      <c r="DB856" s="60"/>
      <c r="DC856" s="60"/>
      <c r="DD856" s="60"/>
      <c r="DE856" s="60"/>
      <c r="DF856" s="60"/>
      <c r="DG856" s="60"/>
      <c r="DH856" s="60"/>
      <c r="DI856" s="60"/>
      <c r="DJ856" s="60"/>
      <c r="DK856" s="60"/>
      <c r="DL856" s="60"/>
      <c r="DM856" s="60"/>
      <c r="DN856" s="60"/>
      <c r="DO856" s="60"/>
      <c r="DP856" s="60"/>
      <c r="DQ856" s="60"/>
      <c r="DR856" s="60"/>
      <c r="DS856" s="60"/>
      <c r="DT856" s="60"/>
      <c r="DU856" s="60"/>
      <c r="DV856" s="60"/>
      <c r="DW856" s="60"/>
      <c r="DX856" s="60"/>
      <c r="DY856" s="60"/>
      <c r="DZ856" s="60"/>
      <c r="EA856" s="60"/>
      <c r="EB856" s="60"/>
      <c r="EC856" s="60"/>
      <c r="ED856" s="60"/>
      <c r="EE856" s="60"/>
      <c r="EF856" s="60"/>
      <c r="EG856" s="60"/>
      <c r="EH856" s="60"/>
      <c r="EI856" s="60"/>
      <c r="EJ856" s="60"/>
      <c r="EK856" s="60"/>
      <c r="EL856" s="60"/>
      <c r="EM856" s="60"/>
      <c r="EN856" s="60"/>
      <c r="EO856" s="60"/>
      <c r="EP856" s="60"/>
      <c r="EQ856" s="60"/>
      <c r="ER856" s="60"/>
      <c r="ES856" s="60"/>
      <c r="ET856" s="60"/>
      <c r="EU856" s="60"/>
      <c r="EV856" s="60"/>
      <c r="EW856" s="60"/>
      <c r="EX856" s="60"/>
      <c r="EY856" s="60"/>
      <c r="EZ856" s="60"/>
      <c r="FA856" s="60"/>
      <c r="FB856" s="60"/>
      <c r="FC856" s="60"/>
      <c r="FD856" s="60"/>
      <c r="FE856" s="60"/>
      <c r="FF856" s="60"/>
      <c r="FG856" s="60"/>
      <c r="FH856" s="60"/>
      <c r="FI856" s="60"/>
      <c r="FJ856" s="60"/>
      <c r="FK856" s="60"/>
      <c r="FL856" s="60"/>
      <c r="FM856" s="60"/>
      <c r="FN856" s="60"/>
      <c r="FO856" s="60"/>
      <c r="FP856" s="60"/>
      <c r="FQ856" s="60"/>
      <c r="FR856" s="60"/>
      <c r="FS856" s="60"/>
      <c r="FT856" s="60"/>
      <c r="FU856" s="60"/>
      <c r="FV856" s="60"/>
      <c r="FW856" s="60"/>
      <c r="FX856" s="60"/>
      <c r="FY856" s="60"/>
      <c r="FZ856" s="60"/>
      <c r="GA856" s="60"/>
      <c r="GB856" s="60"/>
      <c r="GC856" s="60"/>
      <c r="GD856" s="60"/>
      <c r="GE856" s="60"/>
    </row>
    <row r="857" spans="1:187" ht="17.25" customHeight="1">
      <c r="A857" s="16"/>
      <c r="B857" s="59"/>
      <c r="C857" s="59"/>
      <c r="D857" s="59"/>
      <c r="E857" s="59"/>
      <c r="F857" s="59"/>
      <c r="G857" s="59"/>
      <c r="H857" s="58"/>
      <c r="I857" s="59"/>
      <c r="J857" s="59"/>
      <c r="K857" s="59"/>
      <c r="L857" s="59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60"/>
      <c r="BC857" s="60"/>
      <c r="BD857" s="60"/>
      <c r="BE857" s="60"/>
      <c r="BF857" s="60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0"/>
      <c r="BR857" s="60"/>
      <c r="BS857" s="60"/>
      <c r="BT857" s="60"/>
      <c r="BU857" s="60"/>
      <c r="BV857" s="60"/>
      <c r="BW857" s="60"/>
      <c r="BX857" s="60"/>
      <c r="BY857" s="60"/>
      <c r="BZ857" s="60"/>
      <c r="CA857" s="60"/>
      <c r="CB857" s="60"/>
      <c r="CC857" s="60"/>
      <c r="CD857" s="60"/>
      <c r="CE857" s="60"/>
      <c r="CF857" s="60"/>
      <c r="CG857" s="60"/>
      <c r="CH857" s="60"/>
      <c r="CI857" s="60"/>
      <c r="CJ857" s="60"/>
      <c r="CK857" s="60"/>
      <c r="CL857" s="60"/>
      <c r="CM857" s="60"/>
      <c r="CN857" s="60"/>
      <c r="CO857" s="60"/>
      <c r="CP857" s="60"/>
      <c r="CQ857" s="60"/>
      <c r="CR857" s="60"/>
      <c r="CS857" s="60"/>
      <c r="CT857" s="60"/>
      <c r="CU857" s="60"/>
      <c r="CV857" s="60"/>
      <c r="CW857" s="60"/>
      <c r="CX857" s="60"/>
      <c r="CY857" s="60"/>
      <c r="CZ857" s="60"/>
      <c r="DA857" s="60"/>
      <c r="DB857" s="60"/>
      <c r="DC857" s="60"/>
      <c r="DD857" s="60"/>
      <c r="DE857" s="60"/>
      <c r="DF857" s="60"/>
      <c r="DG857" s="60"/>
      <c r="DH857" s="60"/>
      <c r="DI857" s="60"/>
      <c r="DJ857" s="60"/>
      <c r="DK857" s="60"/>
      <c r="DL857" s="60"/>
      <c r="DM857" s="60"/>
      <c r="DN857" s="60"/>
      <c r="DO857" s="60"/>
      <c r="DP857" s="60"/>
      <c r="DQ857" s="60"/>
      <c r="DR857" s="60"/>
      <c r="DS857" s="60"/>
      <c r="DT857" s="60"/>
      <c r="DU857" s="60"/>
      <c r="DV857" s="60"/>
      <c r="DW857" s="60"/>
      <c r="DX857" s="60"/>
      <c r="DY857" s="60"/>
      <c r="DZ857" s="60"/>
      <c r="EA857" s="60"/>
      <c r="EB857" s="60"/>
      <c r="EC857" s="60"/>
      <c r="ED857" s="60"/>
      <c r="EE857" s="60"/>
      <c r="EF857" s="60"/>
      <c r="EG857" s="60"/>
      <c r="EH857" s="60"/>
      <c r="EI857" s="60"/>
      <c r="EJ857" s="60"/>
      <c r="EK857" s="60"/>
      <c r="EL857" s="60"/>
      <c r="EM857" s="60"/>
      <c r="EN857" s="60"/>
      <c r="EO857" s="60"/>
      <c r="EP857" s="60"/>
      <c r="EQ857" s="60"/>
      <c r="ER857" s="60"/>
      <c r="ES857" s="60"/>
      <c r="ET857" s="60"/>
      <c r="EU857" s="60"/>
      <c r="EV857" s="60"/>
      <c r="EW857" s="60"/>
      <c r="EX857" s="60"/>
      <c r="EY857" s="60"/>
      <c r="EZ857" s="60"/>
      <c r="FA857" s="60"/>
      <c r="FB857" s="60"/>
      <c r="FC857" s="60"/>
      <c r="FD857" s="60"/>
      <c r="FE857" s="60"/>
      <c r="FF857" s="60"/>
      <c r="FG857" s="60"/>
      <c r="FH857" s="60"/>
      <c r="FI857" s="60"/>
      <c r="FJ857" s="60"/>
      <c r="FK857" s="60"/>
      <c r="FL857" s="60"/>
      <c r="FM857" s="60"/>
      <c r="FN857" s="60"/>
      <c r="FO857" s="60"/>
      <c r="FP857" s="60"/>
      <c r="FQ857" s="60"/>
      <c r="FR857" s="60"/>
      <c r="FS857" s="60"/>
      <c r="FT857" s="60"/>
      <c r="FU857" s="60"/>
      <c r="FV857" s="60"/>
      <c r="FW857" s="60"/>
      <c r="FX857" s="60"/>
      <c r="FY857" s="60"/>
      <c r="FZ857" s="60"/>
      <c r="GA857" s="60"/>
      <c r="GB857" s="60"/>
      <c r="GC857" s="60"/>
      <c r="GD857" s="60"/>
      <c r="GE857" s="60"/>
    </row>
    <row r="858" spans="1:187" ht="17.25" customHeight="1">
      <c r="A858" s="16"/>
      <c r="B858" s="59"/>
      <c r="C858" s="59"/>
      <c r="D858" s="59"/>
      <c r="E858" s="59"/>
      <c r="F858" s="59"/>
      <c r="G858" s="59"/>
      <c r="H858" s="58"/>
      <c r="I858" s="59"/>
      <c r="J858" s="59"/>
      <c r="K858" s="59"/>
      <c r="L858" s="59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0"/>
      <c r="BR858" s="60"/>
      <c r="BS858" s="60"/>
      <c r="BT858" s="60"/>
      <c r="BU858" s="60"/>
      <c r="BV858" s="60"/>
      <c r="BW858" s="60"/>
      <c r="BX858" s="60"/>
      <c r="BY858" s="60"/>
      <c r="BZ858" s="60"/>
      <c r="CA858" s="60"/>
      <c r="CB858" s="60"/>
      <c r="CC858" s="60"/>
      <c r="CD858" s="60"/>
      <c r="CE858" s="60"/>
      <c r="CF858" s="60"/>
      <c r="CG858" s="60"/>
      <c r="CH858" s="60"/>
      <c r="CI858" s="60"/>
      <c r="CJ858" s="60"/>
      <c r="CK858" s="60"/>
      <c r="CL858" s="60"/>
      <c r="CM858" s="60"/>
      <c r="CN858" s="60"/>
      <c r="CO858" s="60"/>
      <c r="CP858" s="60"/>
      <c r="CQ858" s="60"/>
      <c r="CR858" s="60"/>
      <c r="CS858" s="60"/>
      <c r="CT858" s="60"/>
      <c r="CU858" s="60"/>
      <c r="CV858" s="60"/>
      <c r="CW858" s="60"/>
      <c r="CX858" s="60"/>
      <c r="CY858" s="60"/>
      <c r="CZ858" s="60"/>
      <c r="DA858" s="60"/>
      <c r="DB858" s="60"/>
      <c r="DC858" s="60"/>
      <c r="DD858" s="60"/>
      <c r="DE858" s="60"/>
      <c r="DF858" s="60"/>
      <c r="DG858" s="60"/>
      <c r="DH858" s="60"/>
      <c r="DI858" s="60"/>
      <c r="DJ858" s="60"/>
      <c r="DK858" s="60"/>
      <c r="DL858" s="60"/>
      <c r="DM858" s="60"/>
      <c r="DN858" s="60"/>
      <c r="DO858" s="60"/>
      <c r="DP858" s="60"/>
      <c r="DQ858" s="60"/>
      <c r="DR858" s="60"/>
      <c r="DS858" s="60"/>
      <c r="DT858" s="60"/>
      <c r="DU858" s="60"/>
      <c r="DV858" s="60"/>
      <c r="DW858" s="60"/>
      <c r="DX858" s="60"/>
      <c r="DY858" s="60"/>
      <c r="DZ858" s="60"/>
      <c r="EA858" s="60"/>
      <c r="EB858" s="60"/>
      <c r="EC858" s="60"/>
      <c r="ED858" s="60"/>
      <c r="EE858" s="60"/>
      <c r="EF858" s="60"/>
      <c r="EG858" s="60"/>
      <c r="EH858" s="60"/>
      <c r="EI858" s="60"/>
      <c r="EJ858" s="60"/>
      <c r="EK858" s="60"/>
      <c r="EL858" s="60"/>
      <c r="EM858" s="60"/>
      <c r="EN858" s="60"/>
      <c r="EO858" s="60"/>
      <c r="EP858" s="60"/>
      <c r="EQ858" s="60"/>
      <c r="ER858" s="60"/>
      <c r="ES858" s="60"/>
      <c r="ET858" s="60"/>
      <c r="EU858" s="60"/>
      <c r="EV858" s="60"/>
      <c r="EW858" s="60"/>
      <c r="EX858" s="60"/>
      <c r="EY858" s="60"/>
      <c r="EZ858" s="60"/>
      <c r="FA858" s="60"/>
      <c r="FB858" s="60"/>
      <c r="FC858" s="60"/>
      <c r="FD858" s="60"/>
      <c r="FE858" s="60"/>
      <c r="FF858" s="60"/>
      <c r="FG858" s="60"/>
      <c r="FH858" s="60"/>
      <c r="FI858" s="60"/>
      <c r="FJ858" s="60"/>
      <c r="FK858" s="60"/>
      <c r="FL858" s="60"/>
      <c r="FM858" s="60"/>
      <c r="FN858" s="60"/>
      <c r="FO858" s="60"/>
      <c r="FP858" s="60"/>
      <c r="FQ858" s="60"/>
      <c r="FR858" s="60"/>
      <c r="FS858" s="60"/>
      <c r="FT858" s="60"/>
      <c r="FU858" s="60"/>
      <c r="FV858" s="60"/>
      <c r="FW858" s="60"/>
      <c r="FX858" s="60"/>
      <c r="FY858" s="60"/>
      <c r="FZ858" s="60"/>
      <c r="GA858" s="60"/>
      <c r="GB858" s="60"/>
      <c r="GC858" s="60"/>
      <c r="GD858" s="60"/>
      <c r="GE858" s="60"/>
    </row>
    <row r="859" spans="1:187" ht="17.25" customHeight="1">
      <c r="A859" s="16"/>
      <c r="B859" s="59"/>
      <c r="C859" s="59"/>
      <c r="D859" s="59"/>
      <c r="E859" s="59"/>
      <c r="F859" s="59"/>
      <c r="G859" s="59"/>
      <c r="H859" s="58"/>
      <c r="I859" s="59"/>
      <c r="J859" s="59"/>
      <c r="K859" s="59"/>
      <c r="L859" s="59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60"/>
      <c r="BC859" s="60"/>
      <c r="BD859" s="60"/>
      <c r="BE859" s="60"/>
      <c r="BF859" s="60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0"/>
      <c r="BR859" s="60"/>
      <c r="BS859" s="60"/>
      <c r="BT859" s="60"/>
      <c r="BU859" s="60"/>
      <c r="BV859" s="60"/>
      <c r="BW859" s="60"/>
      <c r="BX859" s="60"/>
      <c r="BY859" s="60"/>
      <c r="BZ859" s="60"/>
      <c r="CA859" s="60"/>
      <c r="CB859" s="60"/>
      <c r="CC859" s="60"/>
      <c r="CD859" s="60"/>
      <c r="CE859" s="60"/>
      <c r="CF859" s="60"/>
      <c r="CG859" s="60"/>
      <c r="CH859" s="60"/>
      <c r="CI859" s="60"/>
      <c r="CJ859" s="60"/>
      <c r="CK859" s="60"/>
      <c r="CL859" s="60"/>
      <c r="CM859" s="60"/>
      <c r="CN859" s="60"/>
      <c r="CO859" s="60"/>
      <c r="CP859" s="60"/>
      <c r="CQ859" s="60"/>
      <c r="CR859" s="60"/>
      <c r="CS859" s="60"/>
      <c r="CT859" s="60"/>
      <c r="CU859" s="60"/>
      <c r="CV859" s="60"/>
      <c r="CW859" s="60"/>
      <c r="CX859" s="60"/>
      <c r="CY859" s="60"/>
      <c r="CZ859" s="60"/>
      <c r="DA859" s="60"/>
      <c r="DB859" s="60"/>
      <c r="DC859" s="60"/>
      <c r="DD859" s="60"/>
      <c r="DE859" s="60"/>
      <c r="DF859" s="60"/>
      <c r="DG859" s="60"/>
      <c r="DH859" s="60"/>
      <c r="DI859" s="60"/>
      <c r="DJ859" s="60"/>
      <c r="DK859" s="60"/>
      <c r="DL859" s="60"/>
      <c r="DM859" s="60"/>
      <c r="DN859" s="60"/>
      <c r="DO859" s="60"/>
      <c r="DP859" s="60"/>
      <c r="DQ859" s="60"/>
      <c r="DR859" s="60"/>
      <c r="DS859" s="60"/>
      <c r="DT859" s="60"/>
      <c r="DU859" s="60"/>
      <c r="DV859" s="60"/>
      <c r="DW859" s="60"/>
      <c r="DX859" s="60"/>
      <c r="DY859" s="60"/>
      <c r="DZ859" s="60"/>
      <c r="EA859" s="60"/>
      <c r="EB859" s="60"/>
      <c r="EC859" s="60"/>
      <c r="ED859" s="60"/>
      <c r="EE859" s="60"/>
      <c r="EF859" s="60"/>
      <c r="EG859" s="60"/>
      <c r="EH859" s="60"/>
      <c r="EI859" s="60"/>
      <c r="EJ859" s="60"/>
      <c r="EK859" s="60"/>
      <c r="EL859" s="60"/>
      <c r="EM859" s="60"/>
      <c r="EN859" s="60"/>
      <c r="EO859" s="60"/>
      <c r="EP859" s="60"/>
      <c r="EQ859" s="60"/>
      <c r="ER859" s="60"/>
      <c r="ES859" s="60"/>
      <c r="ET859" s="60"/>
      <c r="EU859" s="60"/>
      <c r="EV859" s="60"/>
      <c r="EW859" s="60"/>
      <c r="EX859" s="60"/>
      <c r="EY859" s="60"/>
      <c r="EZ859" s="60"/>
      <c r="FA859" s="60"/>
      <c r="FB859" s="60"/>
      <c r="FC859" s="60"/>
      <c r="FD859" s="60"/>
      <c r="FE859" s="60"/>
      <c r="FF859" s="60"/>
      <c r="FG859" s="60"/>
      <c r="FH859" s="60"/>
      <c r="FI859" s="60"/>
      <c r="FJ859" s="60"/>
      <c r="FK859" s="60"/>
      <c r="FL859" s="60"/>
      <c r="FM859" s="60"/>
      <c r="FN859" s="60"/>
      <c r="FO859" s="60"/>
      <c r="FP859" s="60"/>
      <c r="FQ859" s="60"/>
      <c r="FR859" s="60"/>
      <c r="FS859" s="60"/>
      <c r="FT859" s="60"/>
      <c r="FU859" s="60"/>
      <c r="FV859" s="60"/>
      <c r="FW859" s="60"/>
      <c r="FX859" s="60"/>
      <c r="FY859" s="60"/>
      <c r="FZ859" s="60"/>
      <c r="GA859" s="60"/>
      <c r="GB859" s="60"/>
      <c r="GC859" s="60"/>
      <c r="GD859" s="60"/>
      <c r="GE859" s="60"/>
    </row>
    <row r="860" spans="1:187" ht="17.25" customHeight="1">
      <c r="A860" s="16"/>
      <c r="B860" s="59"/>
      <c r="C860" s="59"/>
      <c r="D860" s="59"/>
      <c r="E860" s="59"/>
      <c r="F860" s="59"/>
      <c r="G860" s="59"/>
      <c r="H860" s="58"/>
      <c r="I860" s="59"/>
      <c r="J860" s="59"/>
      <c r="K860" s="59"/>
      <c r="L860" s="59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60"/>
      <c r="BC860" s="60"/>
      <c r="BD860" s="60"/>
      <c r="BE860" s="60"/>
      <c r="BF860" s="60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0"/>
      <c r="BR860" s="60"/>
      <c r="BS860" s="60"/>
      <c r="BT860" s="60"/>
      <c r="BU860" s="60"/>
      <c r="BV860" s="60"/>
      <c r="BW860" s="60"/>
      <c r="BX860" s="60"/>
      <c r="BY860" s="60"/>
      <c r="BZ860" s="60"/>
      <c r="CA860" s="60"/>
      <c r="CB860" s="60"/>
      <c r="CC860" s="60"/>
      <c r="CD860" s="60"/>
      <c r="CE860" s="60"/>
      <c r="CF860" s="60"/>
      <c r="CG860" s="60"/>
      <c r="CH860" s="60"/>
      <c r="CI860" s="60"/>
      <c r="CJ860" s="60"/>
      <c r="CK860" s="60"/>
      <c r="CL860" s="60"/>
      <c r="CM860" s="60"/>
      <c r="CN860" s="60"/>
      <c r="CO860" s="60"/>
      <c r="CP860" s="60"/>
      <c r="CQ860" s="60"/>
      <c r="CR860" s="60"/>
      <c r="CS860" s="60"/>
      <c r="CT860" s="60"/>
      <c r="CU860" s="60"/>
      <c r="CV860" s="60"/>
      <c r="CW860" s="60"/>
      <c r="CX860" s="60"/>
      <c r="CY860" s="60"/>
      <c r="CZ860" s="60"/>
      <c r="DA860" s="60"/>
      <c r="DB860" s="60"/>
      <c r="DC860" s="60"/>
      <c r="DD860" s="60"/>
      <c r="DE860" s="60"/>
      <c r="DF860" s="60"/>
      <c r="DG860" s="60"/>
      <c r="DH860" s="60"/>
      <c r="DI860" s="60"/>
      <c r="DJ860" s="60"/>
      <c r="DK860" s="60"/>
      <c r="DL860" s="60"/>
      <c r="DM860" s="60"/>
      <c r="DN860" s="60"/>
      <c r="DO860" s="60"/>
      <c r="DP860" s="60"/>
      <c r="DQ860" s="60"/>
      <c r="DR860" s="60"/>
      <c r="DS860" s="60"/>
      <c r="DT860" s="60"/>
      <c r="DU860" s="60"/>
      <c r="DV860" s="60"/>
      <c r="DW860" s="60"/>
      <c r="DX860" s="60"/>
      <c r="DY860" s="60"/>
      <c r="DZ860" s="60"/>
      <c r="EA860" s="60"/>
      <c r="EB860" s="60"/>
      <c r="EC860" s="60"/>
      <c r="ED860" s="60"/>
      <c r="EE860" s="60"/>
      <c r="EF860" s="60"/>
      <c r="EG860" s="60"/>
      <c r="EH860" s="60"/>
      <c r="EI860" s="60"/>
      <c r="EJ860" s="60"/>
      <c r="EK860" s="60"/>
      <c r="EL860" s="60"/>
      <c r="EM860" s="60"/>
      <c r="EN860" s="60"/>
      <c r="EO860" s="60"/>
      <c r="EP860" s="60"/>
      <c r="EQ860" s="60"/>
      <c r="ER860" s="60"/>
      <c r="ES860" s="60"/>
      <c r="ET860" s="60"/>
      <c r="EU860" s="60"/>
      <c r="EV860" s="60"/>
      <c r="EW860" s="60"/>
      <c r="EX860" s="60"/>
      <c r="EY860" s="60"/>
      <c r="EZ860" s="60"/>
      <c r="FA860" s="60"/>
      <c r="FB860" s="60"/>
      <c r="FC860" s="60"/>
      <c r="FD860" s="60"/>
      <c r="FE860" s="60"/>
      <c r="FF860" s="60"/>
      <c r="FG860" s="60"/>
      <c r="FH860" s="60"/>
      <c r="FI860" s="60"/>
      <c r="FJ860" s="60"/>
      <c r="FK860" s="60"/>
      <c r="FL860" s="60"/>
      <c r="FM860" s="60"/>
      <c r="FN860" s="60"/>
      <c r="FO860" s="60"/>
      <c r="FP860" s="60"/>
      <c r="FQ860" s="60"/>
      <c r="FR860" s="60"/>
      <c r="FS860" s="60"/>
      <c r="FT860" s="60"/>
      <c r="FU860" s="60"/>
      <c r="FV860" s="60"/>
      <c r="FW860" s="60"/>
      <c r="FX860" s="60"/>
      <c r="FY860" s="60"/>
      <c r="FZ860" s="60"/>
      <c r="GA860" s="60"/>
      <c r="GB860" s="60"/>
      <c r="GC860" s="60"/>
      <c r="GD860" s="60"/>
      <c r="GE860" s="60"/>
    </row>
    <row r="861" spans="1:187" ht="17.25" customHeight="1">
      <c r="A861" s="16"/>
      <c r="B861" s="59"/>
      <c r="C861" s="59"/>
      <c r="D861" s="59"/>
      <c r="E861" s="59"/>
      <c r="F861" s="59"/>
      <c r="G861" s="59"/>
      <c r="H861" s="58"/>
      <c r="I861" s="59"/>
      <c r="J861" s="59"/>
      <c r="K861" s="59"/>
      <c r="L861" s="59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0"/>
      <c r="BR861" s="60"/>
      <c r="BS861" s="60"/>
      <c r="BT861" s="60"/>
      <c r="BU861" s="60"/>
      <c r="BV861" s="60"/>
      <c r="BW861" s="60"/>
      <c r="BX861" s="60"/>
      <c r="BY861" s="60"/>
      <c r="BZ861" s="60"/>
      <c r="CA861" s="60"/>
      <c r="CB861" s="60"/>
      <c r="CC861" s="60"/>
      <c r="CD861" s="60"/>
      <c r="CE861" s="60"/>
      <c r="CF861" s="60"/>
      <c r="CG861" s="60"/>
      <c r="CH861" s="60"/>
      <c r="CI861" s="60"/>
      <c r="CJ861" s="60"/>
      <c r="CK861" s="60"/>
      <c r="CL861" s="60"/>
      <c r="CM861" s="60"/>
      <c r="CN861" s="60"/>
      <c r="CO861" s="60"/>
      <c r="CP861" s="60"/>
      <c r="CQ861" s="60"/>
      <c r="CR861" s="60"/>
      <c r="CS861" s="60"/>
      <c r="CT861" s="60"/>
      <c r="CU861" s="60"/>
      <c r="CV861" s="60"/>
      <c r="CW861" s="60"/>
      <c r="CX861" s="60"/>
      <c r="CY861" s="60"/>
      <c r="CZ861" s="60"/>
      <c r="DA861" s="60"/>
      <c r="DB861" s="60"/>
      <c r="DC861" s="60"/>
      <c r="DD861" s="60"/>
      <c r="DE861" s="60"/>
      <c r="DF861" s="60"/>
      <c r="DG861" s="60"/>
      <c r="DH861" s="60"/>
      <c r="DI861" s="60"/>
      <c r="DJ861" s="60"/>
      <c r="DK861" s="60"/>
      <c r="DL861" s="60"/>
      <c r="DM861" s="60"/>
      <c r="DN861" s="60"/>
      <c r="DO861" s="60"/>
      <c r="DP861" s="60"/>
      <c r="DQ861" s="60"/>
      <c r="DR861" s="60"/>
      <c r="DS861" s="60"/>
      <c r="DT861" s="60"/>
      <c r="DU861" s="60"/>
      <c r="DV861" s="60"/>
      <c r="DW861" s="60"/>
      <c r="DX861" s="60"/>
      <c r="DY861" s="60"/>
      <c r="DZ861" s="60"/>
      <c r="EA861" s="60"/>
      <c r="EB861" s="60"/>
      <c r="EC861" s="60"/>
      <c r="ED861" s="60"/>
      <c r="EE861" s="60"/>
      <c r="EF861" s="60"/>
      <c r="EG861" s="60"/>
      <c r="EH861" s="60"/>
      <c r="EI861" s="60"/>
      <c r="EJ861" s="60"/>
      <c r="EK861" s="60"/>
      <c r="EL861" s="60"/>
      <c r="EM861" s="60"/>
      <c r="EN861" s="60"/>
      <c r="EO861" s="60"/>
      <c r="EP861" s="60"/>
      <c r="EQ861" s="60"/>
      <c r="ER861" s="60"/>
      <c r="ES861" s="60"/>
      <c r="ET861" s="60"/>
      <c r="EU861" s="60"/>
      <c r="EV861" s="60"/>
      <c r="EW861" s="60"/>
      <c r="EX861" s="60"/>
      <c r="EY861" s="60"/>
      <c r="EZ861" s="60"/>
      <c r="FA861" s="60"/>
      <c r="FB861" s="60"/>
      <c r="FC861" s="60"/>
      <c r="FD861" s="60"/>
      <c r="FE861" s="60"/>
      <c r="FF861" s="60"/>
      <c r="FG861" s="60"/>
      <c r="FH861" s="60"/>
      <c r="FI861" s="60"/>
      <c r="FJ861" s="60"/>
      <c r="FK861" s="60"/>
      <c r="FL861" s="60"/>
      <c r="FM861" s="60"/>
      <c r="FN861" s="60"/>
      <c r="FO861" s="60"/>
      <c r="FP861" s="60"/>
      <c r="FQ861" s="60"/>
      <c r="FR861" s="60"/>
      <c r="FS861" s="60"/>
      <c r="FT861" s="60"/>
      <c r="FU861" s="60"/>
      <c r="FV861" s="60"/>
      <c r="FW861" s="60"/>
      <c r="FX861" s="60"/>
      <c r="FY861" s="60"/>
      <c r="FZ861" s="60"/>
      <c r="GA861" s="60"/>
      <c r="GB861" s="60"/>
      <c r="GC861" s="60"/>
      <c r="GD861" s="60"/>
      <c r="GE861" s="60"/>
    </row>
    <row r="862" spans="1:187" ht="17.25" customHeight="1">
      <c r="A862" s="16"/>
      <c r="B862" s="59"/>
      <c r="C862" s="59"/>
      <c r="D862" s="59"/>
      <c r="E862" s="59"/>
      <c r="F862" s="59"/>
      <c r="G862" s="59"/>
      <c r="H862" s="58"/>
      <c r="I862" s="59"/>
      <c r="J862" s="59"/>
      <c r="K862" s="59"/>
      <c r="L862" s="59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60"/>
      <c r="BC862" s="60"/>
      <c r="BD862" s="60"/>
      <c r="BE862" s="60"/>
      <c r="BF862" s="60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0"/>
      <c r="BR862" s="60"/>
      <c r="BS862" s="60"/>
      <c r="BT862" s="60"/>
      <c r="BU862" s="60"/>
      <c r="BV862" s="60"/>
      <c r="BW862" s="60"/>
      <c r="BX862" s="60"/>
      <c r="BY862" s="60"/>
      <c r="BZ862" s="60"/>
      <c r="CA862" s="60"/>
      <c r="CB862" s="60"/>
      <c r="CC862" s="60"/>
      <c r="CD862" s="60"/>
      <c r="CE862" s="60"/>
      <c r="CF862" s="60"/>
      <c r="CG862" s="60"/>
      <c r="CH862" s="60"/>
      <c r="CI862" s="60"/>
      <c r="CJ862" s="60"/>
      <c r="CK862" s="60"/>
      <c r="CL862" s="60"/>
      <c r="CM862" s="60"/>
      <c r="CN862" s="60"/>
      <c r="CO862" s="60"/>
      <c r="CP862" s="60"/>
      <c r="CQ862" s="60"/>
      <c r="CR862" s="60"/>
      <c r="CS862" s="60"/>
      <c r="CT862" s="60"/>
      <c r="CU862" s="60"/>
      <c r="CV862" s="60"/>
      <c r="CW862" s="60"/>
      <c r="CX862" s="60"/>
      <c r="CY862" s="60"/>
      <c r="CZ862" s="60"/>
      <c r="DA862" s="60"/>
      <c r="DB862" s="60"/>
      <c r="DC862" s="60"/>
      <c r="DD862" s="60"/>
      <c r="DE862" s="60"/>
      <c r="DF862" s="60"/>
      <c r="DG862" s="60"/>
      <c r="DH862" s="60"/>
      <c r="DI862" s="60"/>
      <c r="DJ862" s="60"/>
      <c r="DK862" s="60"/>
      <c r="DL862" s="60"/>
      <c r="DM862" s="60"/>
      <c r="DN862" s="60"/>
      <c r="DO862" s="60"/>
      <c r="DP862" s="60"/>
      <c r="DQ862" s="60"/>
      <c r="DR862" s="60"/>
      <c r="DS862" s="60"/>
      <c r="DT862" s="60"/>
      <c r="DU862" s="60"/>
      <c r="DV862" s="60"/>
      <c r="DW862" s="60"/>
      <c r="DX862" s="60"/>
      <c r="DY862" s="60"/>
      <c r="DZ862" s="60"/>
      <c r="EA862" s="60"/>
      <c r="EB862" s="60"/>
      <c r="EC862" s="60"/>
      <c r="ED862" s="60"/>
      <c r="EE862" s="60"/>
      <c r="EF862" s="60"/>
      <c r="EG862" s="60"/>
      <c r="EH862" s="60"/>
      <c r="EI862" s="60"/>
      <c r="EJ862" s="60"/>
      <c r="EK862" s="60"/>
      <c r="EL862" s="60"/>
      <c r="EM862" s="60"/>
      <c r="EN862" s="60"/>
      <c r="EO862" s="60"/>
      <c r="EP862" s="60"/>
      <c r="EQ862" s="60"/>
      <c r="ER862" s="60"/>
      <c r="ES862" s="60"/>
      <c r="ET862" s="60"/>
      <c r="EU862" s="60"/>
      <c r="EV862" s="60"/>
      <c r="EW862" s="60"/>
      <c r="EX862" s="60"/>
      <c r="EY862" s="60"/>
      <c r="EZ862" s="60"/>
      <c r="FA862" s="60"/>
      <c r="FB862" s="60"/>
      <c r="FC862" s="60"/>
      <c r="FD862" s="60"/>
      <c r="FE862" s="60"/>
      <c r="FF862" s="60"/>
      <c r="FG862" s="60"/>
      <c r="FH862" s="60"/>
      <c r="FI862" s="60"/>
      <c r="FJ862" s="60"/>
      <c r="FK862" s="60"/>
      <c r="FL862" s="60"/>
      <c r="FM862" s="60"/>
      <c r="FN862" s="60"/>
      <c r="FO862" s="60"/>
      <c r="FP862" s="60"/>
      <c r="FQ862" s="60"/>
      <c r="FR862" s="60"/>
      <c r="FS862" s="60"/>
      <c r="FT862" s="60"/>
      <c r="FU862" s="60"/>
      <c r="FV862" s="60"/>
      <c r="FW862" s="60"/>
      <c r="FX862" s="60"/>
      <c r="FY862" s="60"/>
      <c r="FZ862" s="60"/>
      <c r="GA862" s="60"/>
      <c r="GB862" s="60"/>
      <c r="GC862" s="60"/>
      <c r="GD862" s="60"/>
      <c r="GE862" s="60"/>
    </row>
    <row r="863" spans="1:187" ht="17.25" customHeight="1">
      <c r="A863" s="16"/>
      <c r="B863" s="59"/>
      <c r="C863" s="59"/>
      <c r="D863" s="59"/>
      <c r="E863" s="59"/>
      <c r="F863" s="59"/>
      <c r="G863" s="59"/>
      <c r="H863" s="58"/>
      <c r="I863" s="59"/>
      <c r="J863" s="59"/>
      <c r="K863" s="59"/>
      <c r="L863" s="59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60"/>
      <c r="BC863" s="60"/>
      <c r="BD863" s="60"/>
      <c r="BE863" s="60"/>
      <c r="BF863" s="60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0"/>
      <c r="BR863" s="60"/>
      <c r="BS863" s="60"/>
      <c r="BT863" s="60"/>
      <c r="BU863" s="60"/>
      <c r="BV863" s="60"/>
      <c r="BW863" s="60"/>
      <c r="BX863" s="60"/>
      <c r="BY863" s="60"/>
      <c r="BZ863" s="60"/>
      <c r="CA863" s="60"/>
      <c r="CB863" s="60"/>
      <c r="CC863" s="60"/>
      <c r="CD863" s="60"/>
      <c r="CE863" s="60"/>
      <c r="CF863" s="60"/>
      <c r="CG863" s="60"/>
      <c r="CH863" s="60"/>
      <c r="CI863" s="60"/>
      <c r="CJ863" s="60"/>
      <c r="CK863" s="60"/>
      <c r="CL863" s="60"/>
      <c r="CM863" s="60"/>
      <c r="CN863" s="60"/>
      <c r="CO863" s="60"/>
      <c r="CP863" s="60"/>
      <c r="CQ863" s="60"/>
      <c r="CR863" s="60"/>
      <c r="CS863" s="60"/>
      <c r="CT863" s="60"/>
      <c r="CU863" s="60"/>
      <c r="CV863" s="60"/>
      <c r="CW863" s="60"/>
      <c r="CX863" s="60"/>
      <c r="CY863" s="60"/>
      <c r="CZ863" s="60"/>
      <c r="DA863" s="60"/>
      <c r="DB863" s="60"/>
      <c r="DC863" s="60"/>
      <c r="DD863" s="60"/>
      <c r="DE863" s="60"/>
      <c r="DF863" s="60"/>
      <c r="DG863" s="60"/>
      <c r="DH863" s="60"/>
      <c r="DI863" s="60"/>
      <c r="DJ863" s="60"/>
      <c r="DK863" s="60"/>
      <c r="DL863" s="60"/>
      <c r="DM863" s="60"/>
      <c r="DN863" s="60"/>
      <c r="DO863" s="60"/>
      <c r="DP863" s="60"/>
      <c r="DQ863" s="60"/>
      <c r="DR863" s="60"/>
      <c r="DS863" s="60"/>
      <c r="DT863" s="60"/>
      <c r="DU863" s="60"/>
      <c r="DV863" s="60"/>
      <c r="DW863" s="60"/>
      <c r="DX863" s="60"/>
      <c r="DY863" s="60"/>
      <c r="DZ863" s="60"/>
      <c r="EA863" s="60"/>
      <c r="EB863" s="60"/>
      <c r="EC863" s="60"/>
      <c r="ED863" s="60"/>
      <c r="EE863" s="60"/>
      <c r="EF863" s="60"/>
      <c r="EG863" s="60"/>
      <c r="EH863" s="60"/>
      <c r="EI863" s="60"/>
      <c r="EJ863" s="60"/>
      <c r="EK863" s="60"/>
      <c r="EL863" s="60"/>
      <c r="EM863" s="60"/>
      <c r="EN863" s="60"/>
      <c r="EO863" s="60"/>
      <c r="EP863" s="60"/>
      <c r="EQ863" s="60"/>
      <c r="ER863" s="60"/>
      <c r="ES863" s="60"/>
      <c r="ET863" s="60"/>
      <c r="EU863" s="60"/>
      <c r="EV863" s="60"/>
      <c r="EW863" s="60"/>
      <c r="EX863" s="60"/>
      <c r="EY863" s="60"/>
      <c r="EZ863" s="60"/>
      <c r="FA863" s="60"/>
      <c r="FB863" s="60"/>
      <c r="FC863" s="60"/>
      <c r="FD863" s="60"/>
      <c r="FE863" s="60"/>
      <c r="FF863" s="60"/>
      <c r="FG863" s="60"/>
      <c r="FH863" s="60"/>
      <c r="FI863" s="60"/>
      <c r="FJ863" s="60"/>
      <c r="FK863" s="60"/>
      <c r="FL863" s="60"/>
      <c r="FM863" s="60"/>
      <c r="FN863" s="60"/>
      <c r="FO863" s="60"/>
      <c r="FP863" s="60"/>
      <c r="FQ863" s="60"/>
      <c r="FR863" s="60"/>
      <c r="FS863" s="60"/>
      <c r="FT863" s="60"/>
      <c r="FU863" s="60"/>
      <c r="FV863" s="60"/>
      <c r="FW863" s="60"/>
      <c r="FX863" s="60"/>
      <c r="FY863" s="60"/>
      <c r="FZ863" s="60"/>
      <c r="GA863" s="60"/>
      <c r="GB863" s="60"/>
      <c r="GC863" s="60"/>
      <c r="GD863" s="60"/>
      <c r="GE863" s="60"/>
    </row>
    <row r="864" spans="1:187" ht="17.25" customHeight="1">
      <c r="A864" s="16"/>
      <c r="B864" s="59"/>
      <c r="C864" s="59"/>
      <c r="D864" s="59"/>
      <c r="E864" s="59"/>
      <c r="F864" s="59"/>
      <c r="G864" s="59"/>
      <c r="H864" s="58"/>
      <c r="I864" s="59"/>
      <c r="J864" s="59"/>
      <c r="K864" s="59"/>
      <c r="L864" s="59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0"/>
      <c r="BR864" s="60"/>
      <c r="BS864" s="60"/>
      <c r="BT864" s="60"/>
      <c r="BU864" s="60"/>
      <c r="BV864" s="60"/>
      <c r="BW864" s="60"/>
      <c r="BX864" s="60"/>
      <c r="BY864" s="60"/>
      <c r="BZ864" s="60"/>
      <c r="CA864" s="60"/>
      <c r="CB864" s="60"/>
      <c r="CC864" s="60"/>
      <c r="CD864" s="60"/>
      <c r="CE864" s="60"/>
      <c r="CF864" s="60"/>
      <c r="CG864" s="60"/>
      <c r="CH864" s="60"/>
      <c r="CI864" s="60"/>
      <c r="CJ864" s="60"/>
      <c r="CK864" s="60"/>
      <c r="CL864" s="60"/>
      <c r="CM864" s="60"/>
      <c r="CN864" s="60"/>
      <c r="CO864" s="60"/>
      <c r="CP864" s="60"/>
      <c r="CQ864" s="60"/>
      <c r="CR864" s="60"/>
      <c r="CS864" s="60"/>
      <c r="CT864" s="60"/>
      <c r="CU864" s="60"/>
      <c r="CV864" s="60"/>
      <c r="CW864" s="60"/>
      <c r="CX864" s="60"/>
      <c r="CY864" s="60"/>
      <c r="CZ864" s="60"/>
      <c r="DA864" s="60"/>
      <c r="DB864" s="60"/>
      <c r="DC864" s="60"/>
      <c r="DD864" s="60"/>
      <c r="DE864" s="60"/>
      <c r="DF864" s="60"/>
      <c r="DG864" s="60"/>
      <c r="DH864" s="60"/>
      <c r="DI864" s="60"/>
      <c r="DJ864" s="60"/>
      <c r="DK864" s="60"/>
      <c r="DL864" s="60"/>
      <c r="DM864" s="60"/>
      <c r="DN864" s="60"/>
      <c r="DO864" s="60"/>
      <c r="DP864" s="60"/>
      <c r="DQ864" s="60"/>
      <c r="DR864" s="60"/>
      <c r="DS864" s="60"/>
      <c r="DT864" s="60"/>
      <c r="DU864" s="60"/>
      <c r="DV864" s="60"/>
      <c r="DW864" s="60"/>
      <c r="DX864" s="60"/>
      <c r="DY864" s="60"/>
      <c r="DZ864" s="60"/>
      <c r="EA864" s="60"/>
      <c r="EB864" s="60"/>
      <c r="EC864" s="60"/>
      <c r="ED864" s="60"/>
      <c r="EE864" s="60"/>
      <c r="EF864" s="60"/>
      <c r="EG864" s="60"/>
      <c r="EH864" s="60"/>
      <c r="EI864" s="60"/>
      <c r="EJ864" s="60"/>
      <c r="EK864" s="60"/>
      <c r="EL864" s="60"/>
      <c r="EM864" s="60"/>
      <c r="EN864" s="60"/>
      <c r="EO864" s="60"/>
      <c r="EP864" s="60"/>
      <c r="EQ864" s="60"/>
      <c r="ER864" s="60"/>
      <c r="ES864" s="60"/>
      <c r="ET864" s="60"/>
      <c r="EU864" s="60"/>
      <c r="EV864" s="60"/>
      <c r="EW864" s="60"/>
      <c r="EX864" s="60"/>
      <c r="EY864" s="60"/>
      <c r="EZ864" s="60"/>
      <c r="FA864" s="60"/>
      <c r="FB864" s="60"/>
      <c r="FC864" s="60"/>
      <c r="FD864" s="60"/>
      <c r="FE864" s="60"/>
      <c r="FF864" s="60"/>
      <c r="FG864" s="60"/>
      <c r="FH864" s="60"/>
      <c r="FI864" s="60"/>
      <c r="FJ864" s="60"/>
      <c r="FK864" s="60"/>
      <c r="FL864" s="60"/>
      <c r="FM864" s="60"/>
      <c r="FN864" s="60"/>
      <c r="FO864" s="60"/>
      <c r="FP864" s="60"/>
      <c r="FQ864" s="60"/>
      <c r="FR864" s="60"/>
      <c r="FS864" s="60"/>
      <c r="FT864" s="60"/>
      <c r="FU864" s="60"/>
      <c r="FV864" s="60"/>
      <c r="FW864" s="60"/>
      <c r="FX864" s="60"/>
      <c r="FY864" s="60"/>
      <c r="FZ864" s="60"/>
      <c r="GA864" s="60"/>
      <c r="GB864" s="60"/>
      <c r="GC864" s="60"/>
      <c r="GD864" s="60"/>
      <c r="GE864" s="60"/>
    </row>
    <row r="865" spans="1:187" ht="17.25" customHeight="1">
      <c r="A865" s="16"/>
      <c r="B865" s="59"/>
      <c r="C865" s="59"/>
      <c r="D865" s="59"/>
      <c r="E865" s="59"/>
      <c r="F865" s="59"/>
      <c r="G865" s="59"/>
      <c r="H865" s="58"/>
      <c r="I865" s="59"/>
      <c r="J865" s="59"/>
      <c r="K865" s="59"/>
      <c r="L865" s="59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0"/>
      <c r="BR865" s="60"/>
      <c r="BS865" s="60"/>
      <c r="BT865" s="60"/>
      <c r="BU865" s="60"/>
      <c r="BV865" s="60"/>
      <c r="BW865" s="60"/>
      <c r="BX865" s="60"/>
      <c r="BY865" s="60"/>
      <c r="BZ865" s="60"/>
      <c r="CA865" s="60"/>
      <c r="CB865" s="60"/>
      <c r="CC865" s="60"/>
      <c r="CD865" s="60"/>
      <c r="CE865" s="60"/>
      <c r="CF865" s="60"/>
      <c r="CG865" s="60"/>
      <c r="CH865" s="60"/>
      <c r="CI865" s="60"/>
      <c r="CJ865" s="60"/>
      <c r="CK865" s="60"/>
      <c r="CL865" s="60"/>
      <c r="CM865" s="60"/>
      <c r="CN865" s="60"/>
      <c r="CO865" s="60"/>
      <c r="CP865" s="60"/>
      <c r="CQ865" s="60"/>
      <c r="CR865" s="60"/>
      <c r="CS865" s="60"/>
      <c r="CT865" s="60"/>
      <c r="CU865" s="60"/>
      <c r="CV865" s="60"/>
      <c r="CW865" s="60"/>
      <c r="CX865" s="60"/>
      <c r="CY865" s="60"/>
      <c r="CZ865" s="60"/>
      <c r="DA865" s="60"/>
      <c r="DB865" s="60"/>
      <c r="DC865" s="60"/>
      <c r="DD865" s="60"/>
      <c r="DE865" s="60"/>
      <c r="DF865" s="60"/>
      <c r="DG865" s="60"/>
      <c r="DH865" s="60"/>
      <c r="DI865" s="60"/>
      <c r="DJ865" s="60"/>
      <c r="DK865" s="60"/>
      <c r="DL865" s="60"/>
      <c r="DM865" s="60"/>
      <c r="DN865" s="60"/>
      <c r="DO865" s="60"/>
      <c r="DP865" s="60"/>
      <c r="DQ865" s="60"/>
      <c r="DR865" s="60"/>
      <c r="DS865" s="60"/>
      <c r="DT865" s="60"/>
      <c r="DU865" s="60"/>
      <c r="DV865" s="60"/>
      <c r="DW865" s="60"/>
      <c r="DX865" s="60"/>
      <c r="DY865" s="60"/>
      <c r="DZ865" s="60"/>
      <c r="EA865" s="60"/>
      <c r="EB865" s="60"/>
      <c r="EC865" s="60"/>
      <c r="ED865" s="60"/>
      <c r="EE865" s="60"/>
      <c r="EF865" s="60"/>
      <c r="EG865" s="60"/>
      <c r="EH865" s="60"/>
      <c r="EI865" s="60"/>
      <c r="EJ865" s="60"/>
      <c r="EK865" s="60"/>
      <c r="EL865" s="60"/>
      <c r="EM865" s="60"/>
      <c r="EN865" s="60"/>
      <c r="EO865" s="60"/>
      <c r="EP865" s="60"/>
      <c r="EQ865" s="60"/>
      <c r="ER865" s="60"/>
      <c r="ES865" s="60"/>
      <c r="ET865" s="60"/>
      <c r="EU865" s="60"/>
      <c r="EV865" s="60"/>
      <c r="EW865" s="60"/>
      <c r="EX865" s="60"/>
      <c r="EY865" s="60"/>
      <c r="EZ865" s="60"/>
      <c r="FA865" s="60"/>
      <c r="FB865" s="60"/>
      <c r="FC865" s="60"/>
      <c r="FD865" s="60"/>
      <c r="FE865" s="60"/>
      <c r="FF865" s="60"/>
      <c r="FG865" s="60"/>
      <c r="FH865" s="60"/>
      <c r="FI865" s="60"/>
      <c r="FJ865" s="60"/>
      <c r="FK865" s="60"/>
      <c r="FL865" s="60"/>
      <c r="FM865" s="60"/>
      <c r="FN865" s="60"/>
      <c r="FO865" s="60"/>
      <c r="FP865" s="60"/>
      <c r="FQ865" s="60"/>
      <c r="FR865" s="60"/>
      <c r="FS865" s="60"/>
      <c r="FT865" s="60"/>
      <c r="FU865" s="60"/>
      <c r="FV865" s="60"/>
      <c r="FW865" s="60"/>
      <c r="FX865" s="60"/>
      <c r="FY865" s="60"/>
      <c r="FZ865" s="60"/>
      <c r="GA865" s="60"/>
      <c r="GB865" s="60"/>
      <c r="GC865" s="60"/>
      <c r="GD865" s="60"/>
      <c r="GE865" s="60"/>
    </row>
    <row r="866" spans="1:187" ht="17.25" customHeight="1">
      <c r="A866" s="16"/>
      <c r="B866" s="59"/>
      <c r="C866" s="59"/>
      <c r="D866" s="59"/>
      <c r="E866" s="59"/>
      <c r="F866" s="59"/>
      <c r="G866" s="59"/>
      <c r="H866" s="58"/>
      <c r="I866" s="59"/>
      <c r="J866" s="59"/>
      <c r="K866" s="59"/>
      <c r="L866" s="59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60"/>
      <c r="BC866" s="60"/>
      <c r="BD866" s="60"/>
      <c r="BE866" s="60"/>
      <c r="BF866" s="60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0"/>
      <c r="BR866" s="60"/>
      <c r="BS866" s="60"/>
      <c r="BT866" s="60"/>
      <c r="BU866" s="60"/>
      <c r="BV866" s="60"/>
      <c r="BW866" s="60"/>
      <c r="BX866" s="60"/>
      <c r="BY866" s="60"/>
      <c r="BZ866" s="60"/>
      <c r="CA866" s="60"/>
      <c r="CB866" s="60"/>
      <c r="CC866" s="60"/>
      <c r="CD866" s="60"/>
      <c r="CE866" s="60"/>
      <c r="CF866" s="60"/>
      <c r="CG866" s="60"/>
      <c r="CH866" s="60"/>
      <c r="CI866" s="60"/>
      <c r="CJ866" s="60"/>
      <c r="CK866" s="60"/>
      <c r="CL866" s="60"/>
      <c r="CM866" s="60"/>
      <c r="CN866" s="60"/>
      <c r="CO866" s="60"/>
      <c r="CP866" s="60"/>
      <c r="CQ866" s="60"/>
      <c r="CR866" s="60"/>
      <c r="CS866" s="60"/>
      <c r="CT866" s="60"/>
      <c r="CU866" s="60"/>
      <c r="CV866" s="60"/>
      <c r="CW866" s="60"/>
      <c r="CX866" s="60"/>
      <c r="CY866" s="60"/>
      <c r="CZ866" s="60"/>
      <c r="DA866" s="60"/>
      <c r="DB866" s="60"/>
      <c r="DC866" s="60"/>
      <c r="DD866" s="60"/>
      <c r="DE866" s="60"/>
      <c r="DF866" s="60"/>
      <c r="DG866" s="60"/>
      <c r="DH866" s="60"/>
      <c r="DI866" s="60"/>
      <c r="DJ866" s="60"/>
      <c r="DK866" s="60"/>
      <c r="DL866" s="60"/>
      <c r="DM866" s="60"/>
      <c r="DN866" s="60"/>
      <c r="DO866" s="60"/>
      <c r="DP866" s="60"/>
      <c r="DQ866" s="60"/>
      <c r="DR866" s="60"/>
      <c r="DS866" s="60"/>
      <c r="DT866" s="60"/>
      <c r="DU866" s="60"/>
      <c r="DV866" s="60"/>
      <c r="DW866" s="60"/>
      <c r="DX866" s="60"/>
      <c r="DY866" s="60"/>
      <c r="DZ866" s="60"/>
      <c r="EA866" s="60"/>
      <c r="EB866" s="60"/>
      <c r="EC866" s="60"/>
      <c r="ED866" s="60"/>
      <c r="EE866" s="60"/>
      <c r="EF866" s="60"/>
      <c r="EG866" s="60"/>
      <c r="EH866" s="60"/>
      <c r="EI866" s="60"/>
      <c r="EJ866" s="60"/>
      <c r="EK866" s="60"/>
      <c r="EL866" s="60"/>
      <c r="EM866" s="60"/>
      <c r="EN866" s="60"/>
      <c r="EO866" s="60"/>
      <c r="EP866" s="60"/>
      <c r="EQ866" s="60"/>
      <c r="ER866" s="60"/>
      <c r="ES866" s="60"/>
      <c r="ET866" s="60"/>
      <c r="EU866" s="60"/>
      <c r="EV866" s="60"/>
      <c r="EW866" s="60"/>
      <c r="EX866" s="60"/>
      <c r="EY866" s="60"/>
      <c r="EZ866" s="60"/>
      <c r="FA866" s="60"/>
      <c r="FB866" s="60"/>
      <c r="FC866" s="60"/>
      <c r="FD866" s="60"/>
      <c r="FE866" s="60"/>
      <c r="FF866" s="60"/>
      <c r="FG866" s="60"/>
      <c r="FH866" s="60"/>
      <c r="FI866" s="60"/>
      <c r="FJ866" s="60"/>
      <c r="FK866" s="60"/>
      <c r="FL866" s="60"/>
      <c r="FM866" s="60"/>
      <c r="FN866" s="60"/>
      <c r="FO866" s="60"/>
      <c r="FP866" s="60"/>
      <c r="FQ866" s="60"/>
      <c r="FR866" s="60"/>
      <c r="FS866" s="60"/>
      <c r="FT866" s="60"/>
      <c r="FU866" s="60"/>
      <c r="FV866" s="60"/>
      <c r="FW866" s="60"/>
      <c r="FX866" s="60"/>
      <c r="FY866" s="60"/>
      <c r="FZ866" s="60"/>
      <c r="GA866" s="60"/>
      <c r="GB866" s="60"/>
      <c r="GC866" s="60"/>
      <c r="GD866" s="60"/>
      <c r="GE866" s="60"/>
    </row>
    <row r="867" spans="1:187" ht="17.25" customHeight="1">
      <c r="A867" s="16"/>
      <c r="B867" s="59"/>
      <c r="C867" s="59"/>
      <c r="D867" s="59"/>
      <c r="E867" s="59"/>
      <c r="F867" s="59"/>
      <c r="G867" s="59"/>
      <c r="H867" s="58"/>
      <c r="I867" s="59"/>
      <c r="J867" s="59"/>
      <c r="K867" s="59"/>
      <c r="L867" s="59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60"/>
      <c r="BS867" s="60"/>
      <c r="BT867" s="60"/>
      <c r="BU867" s="60"/>
      <c r="BV867" s="60"/>
      <c r="BW867" s="60"/>
      <c r="BX867" s="60"/>
      <c r="BY867" s="60"/>
      <c r="BZ867" s="60"/>
      <c r="CA867" s="60"/>
      <c r="CB867" s="60"/>
      <c r="CC867" s="60"/>
      <c r="CD867" s="60"/>
      <c r="CE867" s="60"/>
      <c r="CF867" s="60"/>
      <c r="CG867" s="60"/>
      <c r="CH867" s="60"/>
      <c r="CI867" s="60"/>
      <c r="CJ867" s="60"/>
      <c r="CK867" s="60"/>
      <c r="CL867" s="60"/>
      <c r="CM867" s="60"/>
      <c r="CN867" s="60"/>
      <c r="CO867" s="60"/>
      <c r="CP867" s="60"/>
      <c r="CQ867" s="60"/>
      <c r="CR867" s="60"/>
      <c r="CS867" s="60"/>
      <c r="CT867" s="60"/>
      <c r="CU867" s="60"/>
      <c r="CV867" s="60"/>
      <c r="CW867" s="60"/>
      <c r="CX867" s="60"/>
      <c r="CY867" s="60"/>
      <c r="CZ867" s="60"/>
      <c r="DA867" s="60"/>
      <c r="DB867" s="60"/>
      <c r="DC867" s="60"/>
      <c r="DD867" s="60"/>
      <c r="DE867" s="60"/>
      <c r="DF867" s="60"/>
      <c r="DG867" s="60"/>
      <c r="DH867" s="60"/>
      <c r="DI867" s="60"/>
      <c r="DJ867" s="60"/>
      <c r="DK867" s="60"/>
      <c r="DL867" s="60"/>
      <c r="DM867" s="60"/>
      <c r="DN867" s="60"/>
      <c r="DO867" s="60"/>
      <c r="DP867" s="60"/>
      <c r="DQ867" s="60"/>
      <c r="DR867" s="60"/>
      <c r="DS867" s="60"/>
      <c r="DT867" s="60"/>
      <c r="DU867" s="60"/>
      <c r="DV867" s="60"/>
      <c r="DW867" s="60"/>
      <c r="DX867" s="60"/>
      <c r="DY867" s="60"/>
      <c r="DZ867" s="60"/>
      <c r="EA867" s="60"/>
      <c r="EB867" s="60"/>
      <c r="EC867" s="60"/>
      <c r="ED867" s="60"/>
      <c r="EE867" s="60"/>
      <c r="EF867" s="60"/>
      <c r="EG867" s="60"/>
      <c r="EH867" s="60"/>
      <c r="EI867" s="60"/>
      <c r="EJ867" s="60"/>
      <c r="EK867" s="60"/>
      <c r="EL867" s="60"/>
      <c r="EM867" s="60"/>
      <c r="EN867" s="60"/>
      <c r="EO867" s="60"/>
      <c r="EP867" s="60"/>
      <c r="EQ867" s="60"/>
      <c r="ER867" s="60"/>
      <c r="ES867" s="60"/>
      <c r="ET867" s="60"/>
      <c r="EU867" s="60"/>
      <c r="EV867" s="60"/>
      <c r="EW867" s="60"/>
      <c r="EX867" s="60"/>
      <c r="EY867" s="60"/>
      <c r="EZ867" s="60"/>
      <c r="FA867" s="60"/>
      <c r="FB867" s="60"/>
      <c r="FC867" s="60"/>
      <c r="FD867" s="60"/>
      <c r="FE867" s="60"/>
      <c r="FF867" s="60"/>
      <c r="FG867" s="60"/>
      <c r="FH867" s="60"/>
      <c r="FI867" s="60"/>
      <c r="FJ867" s="60"/>
      <c r="FK867" s="60"/>
      <c r="FL867" s="60"/>
      <c r="FM867" s="60"/>
      <c r="FN867" s="60"/>
      <c r="FO867" s="60"/>
      <c r="FP867" s="60"/>
      <c r="FQ867" s="60"/>
      <c r="FR867" s="60"/>
      <c r="FS867" s="60"/>
      <c r="FT867" s="60"/>
      <c r="FU867" s="60"/>
      <c r="FV867" s="60"/>
      <c r="FW867" s="60"/>
      <c r="FX867" s="60"/>
      <c r="FY867" s="60"/>
      <c r="FZ867" s="60"/>
      <c r="GA867" s="60"/>
      <c r="GB867" s="60"/>
      <c r="GC867" s="60"/>
      <c r="GD867" s="60"/>
      <c r="GE867" s="60"/>
    </row>
    <row r="868" spans="1:187" ht="17.25" customHeight="1">
      <c r="A868" s="16"/>
      <c r="B868" s="59"/>
      <c r="C868" s="59"/>
      <c r="D868" s="59"/>
      <c r="E868" s="59"/>
      <c r="F868" s="59"/>
      <c r="G868" s="59"/>
      <c r="H868" s="58"/>
      <c r="I868" s="59"/>
      <c r="J868" s="59"/>
      <c r="K868" s="59"/>
      <c r="L868" s="59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60"/>
      <c r="BC868" s="60"/>
      <c r="BD868" s="60"/>
      <c r="BE868" s="60"/>
      <c r="BF868" s="60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0"/>
      <c r="BR868" s="60"/>
      <c r="BS868" s="60"/>
      <c r="BT868" s="60"/>
      <c r="BU868" s="60"/>
      <c r="BV868" s="60"/>
      <c r="BW868" s="60"/>
      <c r="BX868" s="60"/>
      <c r="BY868" s="60"/>
      <c r="BZ868" s="60"/>
      <c r="CA868" s="60"/>
      <c r="CB868" s="60"/>
      <c r="CC868" s="60"/>
      <c r="CD868" s="60"/>
      <c r="CE868" s="60"/>
      <c r="CF868" s="60"/>
      <c r="CG868" s="60"/>
      <c r="CH868" s="60"/>
      <c r="CI868" s="60"/>
      <c r="CJ868" s="60"/>
      <c r="CK868" s="60"/>
      <c r="CL868" s="60"/>
      <c r="CM868" s="60"/>
      <c r="CN868" s="60"/>
      <c r="CO868" s="60"/>
      <c r="CP868" s="60"/>
      <c r="CQ868" s="60"/>
      <c r="CR868" s="60"/>
      <c r="CS868" s="60"/>
      <c r="CT868" s="60"/>
      <c r="CU868" s="60"/>
      <c r="CV868" s="60"/>
      <c r="CW868" s="60"/>
      <c r="CX868" s="60"/>
      <c r="CY868" s="60"/>
      <c r="CZ868" s="60"/>
      <c r="DA868" s="60"/>
      <c r="DB868" s="60"/>
      <c r="DC868" s="60"/>
      <c r="DD868" s="60"/>
      <c r="DE868" s="60"/>
      <c r="DF868" s="60"/>
      <c r="DG868" s="60"/>
      <c r="DH868" s="60"/>
      <c r="DI868" s="60"/>
      <c r="DJ868" s="60"/>
      <c r="DK868" s="60"/>
      <c r="DL868" s="60"/>
      <c r="DM868" s="60"/>
      <c r="DN868" s="60"/>
      <c r="DO868" s="60"/>
      <c r="DP868" s="60"/>
      <c r="DQ868" s="60"/>
      <c r="DR868" s="60"/>
      <c r="DS868" s="60"/>
      <c r="DT868" s="60"/>
      <c r="DU868" s="60"/>
      <c r="DV868" s="60"/>
      <c r="DW868" s="60"/>
      <c r="DX868" s="60"/>
      <c r="DY868" s="60"/>
      <c r="DZ868" s="60"/>
      <c r="EA868" s="60"/>
      <c r="EB868" s="60"/>
      <c r="EC868" s="60"/>
      <c r="ED868" s="60"/>
      <c r="EE868" s="60"/>
      <c r="EF868" s="60"/>
      <c r="EG868" s="60"/>
      <c r="EH868" s="60"/>
      <c r="EI868" s="60"/>
      <c r="EJ868" s="60"/>
      <c r="EK868" s="60"/>
      <c r="EL868" s="60"/>
      <c r="EM868" s="60"/>
      <c r="EN868" s="60"/>
      <c r="EO868" s="60"/>
      <c r="EP868" s="60"/>
      <c r="EQ868" s="60"/>
      <c r="ER868" s="60"/>
      <c r="ES868" s="60"/>
      <c r="ET868" s="60"/>
      <c r="EU868" s="60"/>
      <c r="EV868" s="60"/>
      <c r="EW868" s="60"/>
      <c r="EX868" s="60"/>
      <c r="EY868" s="60"/>
      <c r="EZ868" s="60"/>
      <c r="FA868" s="60"/>
      <c r="FB868" s="60"/>
      <c r="FC868" s="60"/>
      <c r="FD868" s="60"/>
      <c r="FE868" s="60"/>
      <c r="FF868" s="60"/>
      <c r="FG868" s="60"/>
      <c r="FH868" s="60"/>
      <c r="FI868" s="60"/>
      <c r="FJ868" s="60"/>
      <c r="FK868" s="60"/>
      <c r="FL868" s="60"/>
      <c r="FM868" s="60"/>
      <c r="FN868" s="60"/>
      <c r="FO868" s="60"/>
      <c r="FP868" s="60"/>
      <c r="FQ868" s="60"/>
      <c r="FR868" s="60"/>
      <c r="FS868" s="60"/>
      <c r="FT868" s="60"/>
      <c r="FU868" s="60"/>
      <c r="FV868" s="60"/>
      <c r="FW868" s="60"/>
      <c r="FX868" s="60"/>
      <c r="FY868" s="60"/>
      <c r="FZ868" s="60"/>
      <c r="GA868" s="60"/>
      <c r="GB868" s="60"/>
      <c r="GC868" s="60"/>
      <c r="GD868" s="60"/>
      <c r="GE868" s="60"/>
    </row>
    <row r="869" spans="1:187" ht="17.25" customHeight="1">
      <c r="A869" s="16"/>
      <c r="B869" s="59"/>
      <c r="C869" s="59"/>
      <c r="D869" s="59"/>
      <c r="E869" s="59"/>
      <c r="F869" s="59"/>
      <c r="G869" s="59"/>
      <c r="H869" s="58"/>
      <c r="I869" s="59"/>
      <c r="J869" s="59"/>
      <c r="K869" s="59"/>
      <c r="L869" s="59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0"/>
      <c r="BR869" s="60"/>
      <c r="BS869" s="60"/>
      <c r="BT869" s="60"/>
      <c r="BU869" s="60"/>
      <c r="BV869" s="60"/>
      <c r="BW869" s="60"/>
      <c r="BX869" s="60"/>
      <c r="BY869" s="60"/>
      <c r="BZ869" s="60"/>
      <c r="CA869" s="60"/>
      <c r="CB869" s="60"/>
      <c r="CC869" s="60"/>
      <c r="CD869" s="60"/>
      <c r="CE869" s="60"/>
      <c r="CF869" s="60"/>
      <c r="CG869" s="60"/>
      <c r="CH869" s="60"/>
      <c r="CI869" s="60"/>
      <c r="CJ869" s="60"/>
      <c r="CK869" s="60"/>
      <c r="CL869" s="60"/>
      <c r="CM869" s="60"/>
      <c r="CN869" s="60"/>
      <c r="CO869" s="60"/>
      <c r="CP869" s="60"/>
      <c r="CQ869" s="60"/>
      <c r="CR869" s="60"/>
      <c r="CS869" s="60"/>
      <c r="CT869" s="60"/>
      <c r="CU869" s="60"/>
      <c r="CV869" s="60"/>
      <c r="CW869" s="60"/>
      <c r="CX869" s="60"/>
      <c r="CY869" s="60"/>
      <c r="CZ869" s="60"/>
      <c r="DA869" s="60"/>
      <c r="DB869" s="60"/>
      <c r="DC869" s="60"/>
      <c r="DD869" s="60"/>
      <c r="DE869" s="60"/>
      <c r="DF869" s="60"/>
      <c r="DG869" s="60"/>
      <c r="DH869" s="60"/>
      <c r="DI869" s="60"/>
      <c r="DJ869" s="60"/>
      <c r="DK869" s="60"/>
      <c r="DL869" s="60"/>
      <c r="DM869" s="60"/>
      <c r="DN869" s="60"/>
      <c r="DO869" s="60"/>
      <c r="DP869" s="60"/>
      <c r="DQ869" s="60"/>
      <c r="DR869" s="60"/>
      <c r="DS869" s="60"/>
      <c r="DT869" s="60"/>
      <c r="DU869" s="60"/>
      <c r="DV869" s="60"/>
      <c r="DW869" s="60"/>
      <c r="DX869" s="60"/>
      <c r="DY869" s="60"/>
      <c r="DZ869" s="60"/>
      <c r="EA869" s="60"/>
      <c r="EB869" s="60"/>
      <c r="EC869" s="60"/>
      <c r="ED869" s="60"/>
      <c r="EE869" s="60"/>
      <c r="EF869" s="60"/>
      <c r="EG869" s="60"/>
      <c r="EH869" s="60"/>
      <c r="EI869" s="60"/>
      <c r="EJ869" s="60"/>
      <c r="EK869" s="60"/>
      <c r="EL869" s="60"/>
      <c r="EM869" s="60"/>
      <c r="EN869" s="60"/>
      <c r="EO869" s="60"/>
      <c r="EP869" s="60"/>
      <c r="EQ869" s="60"/>
      <c r="ER869" s="60"/>
      <c r="ES869" s="60"/>
      <c r="ET869" s="60"/>
      <c r="EU869" s="60"/>
      <c r="EV869" s="60"/>
      <c r="EW869" s="60"/>
      <c r="EX869" s="60"/>
      <c r="EY869" s="60"/>
      <c r="EZ869" s="60"/>
      <c r="FA869" s="60"/>
      <c r="FB869" s="60"/>
      <c r="FC869" s="60"/>
      <c r="FD869" s="60"/>
      <c r="FE869" s="60"/>
      <c r="FF869" s="60"/>
      <c r="FG869" s="60"/>
      <c r="FH869" s="60"/>
      <c r="FI869" s="60"/>
      <c r="FJ869" s="60"/>
      <c r="FK869" s="60"/>
      <c r="FL869" s="60"/>
      <c r="FM869" s="60"/>
      <c r="FN869" s="60"/>
      <c r="FO869" s="60"/>
      <c r="FP869" s="60"/>
      <c r="FQ869" s="60"/>
      <c r="FR869" s="60"/>
      <c r="FS869" s="60"/>
      <c r="FT869" s="60"/>
      <c r="FU869" s="60"/>
      <c r="FV869" s="60"/>
      <c r="FW869" s="60"/>
      <c r="FX869" s="60"/>
      <c r="FY869" s="60"/>
      <c r="FZ869" s="60"/>
      <c r="GA869" s="60"/>
      <c r="GB869" s="60"/>
      <c r="GC869" s="60"/>
      <c r="GD869" s="60"/>
      <c r="GE869" s="60"/>
    </row>
    <row r="870" spans="1:187" ht="17.25" customHeight="1">
      <c r="A870" s="16"/>
      <c r="B870" s="59"/>
      <c r="C870" s="59"/>
      <c r="D870" s="59"/>
      <c r="E870" s="59"/>
      <c r="F870" s="59"/>
      <c r="G870" s="59"/>
      <c r="H870" s="58"/>
      <c r="I870" s="59"/>
      <c r="J870" s="59"/>
      <c r="K870" s="59"/>
      <c r="L870" s="59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60"/>
      <c r="BC870" s="60"/>
      <c r="BD870" s="60"/>
      <c r="BE870" s="60"/>
      <c r="BF870" s="60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0"/>
      <c r="BR870" s="60"/>
      <c r="BS870" s="60"/>
      <c r="BT870" s="60"/>
      <c r="BU870" s="60"/>
      <c r="BV870" s="60"/>
      <c r="BW870" s="60"/>
      <c r="BX870" s="60"/>
      <c r="BY870" s="60"/>
      <c r="BZ870" s="60"/>
      <c r="CA870" s="60"/>
      <c r="CB870" s="60"/>
      <c r="CC870" s="60"/>
      <c r="CD870" s="60"/>
      <c r="CE870" s="60"/>
      <c r="CF870" s="60"/>
      <c r="CG870" s="60"/>
      <c r="CH870" s="60"/>
      <c r="CI870" s="60"/>
      <c r="CJ870" s="60"/>
      <c r="CK870" s="60"/>
      <c r="CL870" s="60"/>
      <c r="CM870" s="60"/>
      <c r="CN870" s="60"/>
      <c r="CO870" s="60"/>
      <c r="CP870" s="60"/>
      <c r="CQ870" s="60"/>
      <c r="CR870" s="60"/>
      <c r="CS870" s="60"/>
      <c r="CT870" s="60"/>
      <c r="CU870" s="60"/>
      <c r="CV870" s="60"/>
      <c r="CW870" s="60"/>
      <c r="CX870" s="60"/>
      <c r="CY870" s="60"/>
      <c r="CZ870" s="60"/>
      <c r="DA870" s="60"/>
      <c r="DB870" s="60"/>
      <c r="DC870" s="60"/>
      <c r="DD870" s="60"/>
      <c r="DE870" s="60"/>
      <c r="DF870" s="60"/>
      <c r="DG870" s="60"/>
      <c r="DH870" s="60"/>
      <c r="DI870" s="60"/>
      <c r="DJ870" s="60"/>
      <c r="DK870" s="60"/>
      <c r="DL870" s="60"/>
      <c r="DM870" s="60"/>
      <c r="DN870" s="60"/>
      <c r="DO870" s="60"/>
      <c r="DP870" s="60"/>
      <c r="DQ870" s="60"/>
      <c r="DR870" s="60"/>
      <c r="DS870" s="60"/>
      <c r="DT870" s="60"/>
      <c r="DU870" s="60"/>
      <c r="DV870" s="60"/>
      <c r="DW870" s="60"/>
      <c r="DX870" s="60"/>
      <c r="DY870" s="60"/>
      <c r="DZ870" s="60"/>
      <c r="EA870" s="60"/>
      <c r="EB870" s="60"/>
      <c r="EC870" s="60"/>
      <c r="ED870" s="60"/>
      <c r="EE870" s="60"/>
      <c r="EF870" s="60"/>
      <c r="EG870" s="60"/>
      <c r="EH870" s="60"/>
      <c r="EI870" s="60"/>
      <c r="EJ870" s="60"/>
      <c r="EK870" s="60"/>
      <c r="EL870" s="60"/>
      <c r="EM870" s="60"/>
      <c r="EN870" s="60"/>
      <c r="EO870" s="60"/>
      <c r="EP870" s="60"/>
      <c r="EQ870" s="60"/>
      <c r="ER870" s="60"/>
      <c r="ES870" s="60"/>
      <c r="ET870" s="60"/>
      <c r="EU870" s="60"/>
      <c r="EV870" s="60"/>
      <c r="EW870" s="60"/>
      <c r="EX870" s="60"/>
      <c r="EY870" s="60"/>
      <c r="EZ870" s="60"/>
      <c r="FA870" s="60"/>
      <c r="FB870" s="60"/>
      <c r="FC870" s="60"/>
      <c r="FD870" s="60"/>
      <c r="FE870" s="60"/>
      <c r="FF870" s="60"/>
      <c r="FG870" s="60"/>
      <c r="FH870" s="60"/>
      <c r="FI870" s="60"/>
      <c r="FJ870" s="60"/>
      <c r="FK870" s="60"/>
      <c r="FL870" s="60"/>
      <c r="FM870" s="60"/>
      <c r="FN870" s="60"/>
      <c r="FO870" s="60"/>
      <c r="FP870" s="60"/>
      <c r="FQ870" s="60"/>
      <c r="FR870" s="60"/>
      <c r="FS870" s="60"/>
      <c r="FT870" s="60"/>
      <c r="FU870" s="60"/>
      <c r="FV870" s="60"/>
      <c r="FW870" s="60"/>
      <c r="FX870" s="60"/>
      <c r="FY870" s="60"/>
      <c r="FZ870" s="60"/>
      <c r="GA870" s="60"/>
      <c r="GB870" s="60"/>
      <c r="GC870" s="60"/>
      <c r="GD870" s="60"/>
      <c r="GE870" s="60"/>
    </row>
    <row r="871" spans="1:187" ht="17.25" customHeight="1">
      <c r="A871" s="16"/>
      <c r="B871" s="59"/>
      <c r="C871" s="59"/>
      <c r="D871" s="59"/>
      <c r="E871" s="59"/>
      <c r="F871" s="59"/>
      <c r="G871" s="59"/>
      <c r="H871" s="58"/>
      <c r="I871" s="59"/>
      <c r="J871" s="59"/>
      <c r="K871" s="59"/>
      <c r="L871" s="59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60"/>
      <c r="BC871" s="60"/>
      <c r="BD871" s="60"/>
      <c r="BE871" s="60"/>
      <c r="BF871" s="60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0"/>
      <c r="BR871" s="60"/>
      <c r="BS871" s="60"/>
      <c r="BT871" s="60"/>
      <c r="BU871" s="60"/>
      <c r="BV871" s="60"/>
      <c r="BW871" s="60"/>
      <c r="BX871" s="60"/>
      <c r="BY871" s="60"/>
      <c r="BZ871" s="60"/>
      <c r="CA871" s="60"/>
      <c r="CB871" s="60"/>
      <c r="CC871" s="60"/>
      <c r="CD871" s="60"/>
      <c r="CE871" s="60"/>
      <c r="CF871" s="60"/>
      <c r="CG871" s="60"/>
      <c r="CH871" s="60"/>
      <c r="CI871" s="60"/>
      <c r="CJ871" s="60"/>
      <c r="CK871" s="60"/>
      <c r="CL871" s="60"/>
      <c r="CM871" s="60"/>
      <c r="CN871" s="60"/>
      <c r="CO871" s="60"/>
      <c r="CP871" s="60"/>
      <c r="CQ871" s="60"/>
      <c r="CR871" s="60"/>
      <c r="CS871" s="60"/>
      <c r="CT871" s="60"/>
      <c r="CU871" s="60"/>
      <c r="CV871" s="60"/>
      <c r="CW871" s="60"/>
      <c r="CX871" s="60"/>
      <c r="CY871" s="60"/>
      <c r="CZ871" s="60"/>
      <c r="DA871" s="60"/>
      <c r="DB871" s="60"/>
      <c r="DC871" s="60"/>
      <c r="DD871" s="60"/>
      <c r="DE871" s="60"/>
      <c r="DF871" s="60"/>
      <c r="DG871" s="60"/>
      <c r="DH871" s="60"/>
      <c r="DI871" s="60"/>
      <c r="DJ871" s="60"/>
      <c r="DK871" s="60"/>
      <c r="DL871" s="60"/>
      <c r="DM871" s="60"/>
      <c r="DN871" s="60"/>
      <c r="DO871" s="60"/>
      <c r="DP871" s="60"/>
      <c r="DQ871" s="60"/>
      <c r="DR871" s="60"/>
      <c r="DS871" s="60"/>
      <c r="DT871" s="60"/>
      <c r="DU871" s="60"/>
      <c r="DV871" s="60"/>
      <c r="DW871" s="60"/>
      <c r="DX871" s="60"/>
      <c r="DY871" s="60"/>
      <c r="DZ871" s="60"/>
      <c r="EA871" s="60"/>
      <c r="EB871" s="60"/>
      <c r="EC871" s="60"/>
      <c r="ED871" s="60"/>
      <c r="EE871" s="60"/>
      <c r="EF871" s="60"/>
      <c r="EG871" s="60"/>
      <c r="EH871" s="60"/>
      <c r="EI871" s="60"/>
      <c r="EJ871" s="60"/>
      <c r="EK871" s="60"/>
      <c r="EL871" s="60"/>
      <c r="EM871" s="60"/>
      <c r="EN871" s="60"/>
      <c r="EO871" s="60"/>
      <c r="EP871" s="60"/>
      <c r="EQ871" s="60"/>
      <c r="ER871" s="60"/>
      <c r="ES871" s="60"/>
      <c r="ET871" s="60"/>
      <c r="EU871" s="60"/>
      <c r="EV871" s="60"/>
      <c r="EW871" s="60"/>
      <c r="EX871" s="60"/>
      <c r="EY871" s="60"/>
      <c r="EZ871" s="60"/>
      <c r="FA871" s="60"/>
      <c r="FB871" s="60"/>
      <c r="FC871" s="60"/>
      <c r="FD871" s="60"/>
      <c r="FE871" s="60"/>
      <c r="FF871" s="60"/>
      <c r="FG871" s="60"/>
      <c r="FH871" s="60"/>
      <c r="FI871" s="60"/>
      <c r="FJ871" s="60"/>
      <c r="FK871" s="60"/>
      <c r="FL871" s="60"/>
      <c r="FM871" s="60"/>
      <c r="FN871" s="60"/>
      <c r="FO871" s="60"/>
      <c r="FP871" s="60"/>
      <c r="FQ871" s="60"/>
      <c r="FR871" s="60"/>
      <c r="FS871" s="60"/>
      <c r="FT871" s="60"/>
      <c r="FU871" s="60"/>
      <c r="FV871" s="60"/>
      <c r="FW871" s="60"/>
      <c r="FX871" s="60"/>
      <c r="FY871" s="60"/>
      <c r="FZ871" s="60"/>
      <c r="GA871" s="60"/>
      <c r="GB871" s="60"/>
      <c r="GC871" s="60"/>
      <c r="GD871" s="60"/>
      <c r="GE871" s="60"/>
    </row>
    <row r="872" spans="1:187" ht="17.25" customHeight="1">
      <c r="A872" s="16"/>
      <c r="B872" s="59"/>
      <c r="C872" s="59"/>
      <c r="D872" s="59"/>
      <c r="E872" s="59"/>
      <c r="F872" s="59"/>
      <c r="G872" s="59"/>
      <c r="H872" s="58"/>
      <c r="I872" s="59"/>
      <c r="J872" s="59"/>
      <c r="K872" s="59"/>
      <c r="L872" s="59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0"/>
      <c r="BR872" s="60"/>
      <c r="BS872" s="60"/>
      <c r="BT872" s="60"/>
      <c r="BU872" s="60"/>
      <c r="BV872" s="60"/>
      <c r="BW872" s="60"/>
      <c r="BX872" s="60"/>
      <c r="BY872" s="60"/>
      <c r="BZ872" s="60"/>
      <c r="CA872" s="60"/>
      <c r="CB872" s="60"/>
      <c r="CC872" s="60"/>
      <c r="CD872" s="60"/>
      <c r="CE872" s="60"/>
      <c r="CF872" s="60"/>
      <c r="CG872" s="60"/>
      <c r="CH872" s="60"/>
      <c r="CI872" s="60"/>
      <c r="CJ872" s="60"/>
      <c r="CK872" s="60"/>
      <c r="CL872" s="60"/>
      <c r="CM872" s="60"/>
      <c r="CN872" s="60"/>
      <c r="CO872" s="60"/>
      <c r="CP872" s="60"/>
      <c r="CQ872" s="60"/>
      <c r="CR872" s="60"/>
      <c r="CS872" s="60"/>
      <c r="CT872" s="60"/>
      <c r="CU872" s="60"/>
      <c r="CV872" s="60"/>
      <c r="CW872" s="60"/>
      <c r="CX872" s="60"/>
      <c r="CY872" s="60"/>
      <c r="CZ872" s="60"/>
      <c r="DA872" s="60"/>
      <c r="DB872" s="60"/>
      <c r="DC872" s="60"/>
      <c r="DD872" s="60"/>
      <c r="DE872" s="60"/>
      <c r="DF872" s="60"/>
      <c r="DG872" s="60"/>
      <c r="DH872" s="60"/>
      <c r="DI872" s="60"/>
      <c r="DJ872" s="60"/>
      <c r="DK872" s="60"/>
      <c r="DL872" s="60"/>
      <c r="DM872" s="60"/>
      <c r="DN872" s="60"/>
      <c r="DO872" s="60"/>
      <c r="DP872" s="60"/>
      <c r="DQ872" s="60"/>
      <c r="DR872" s="60"/>
      <c r="DS872" s="60"/>
      <c r="DT872" s="60"/>
      <c r="DU872" s="60"/>
      <c r="DV872" s="60"/>
      <c r="DW872" s="60"/>
      <c r="DX872" s="60"/>
      <c r="DY872" s="60"/>
      <c r="DZ872" s="60"/>
      <c r="EA872" s="60"/>
      <c r="EB872" s="60"/>
      <c r="EC872" s="60"/>
      <c r="ED872" s="60"/>
      <c r="EE872" s="60"/>
      <c r="EF872" s="60"/>
      <c r="EG872" s="60"/>
      <c r="EH872" s="60"/>
      <c r="EI872" s="60"/>
      <c r="EJ872" s="60"/>
      <c r="EK872" s="60"/>
      <c r="EL872" s="60"/>
      <c r="EM872" s="60"/>
      <c r="EN872" s="60"/>
      <c r="EO872" s="60"/>
      <c r="EP872" s="60"/>
      <c r="EQ872" s="60"/>
      <c r="ER872" s="60"/>
      <c r="ES872" s="60"/>
      <c r="ET872" s="60"/>
      <c r="EU872" s="60"/>
      <c r="EV872" s="60"/>
      <c r="EW872" s="60"/>
      <c r="EX872" s="60"/>
      <c r="EY872" s="60"/>
      <c r="EZ872" s="60"/>
      <c r="FA872" s="60"/>
      <c r="FB872" s="60"/>
      <c r="FC872" s="60"/>
      <c r="FD872" s="60"/>
      <c r="FE872" s="60"/>
      <c r="FF872" s="60"/>
      <c r="FG872" s="60"/>
      <c r="FH872" s="60"/>
      <c r="FI872" s="60"/>
      <c r="FJ872" s="60"/>
      <c r="FK872" s="60"/>
      <c r="FL872" s="60"/>
      <c r="FM872" s="60"/>
      <c r="FN872" s="60"/>
      <c r="FO872" s="60"/>
      <c r="FP872" s="60"/>
      <c r="FQ872" s="60"/>
      <c r="FR872" s="60"/>
      <c r="FS872" s="60"/>
      <c r="FT872" s="60"/>
      <c r="FU872" s="60"/>
      <c r="FV872" s="60"/>
      <c r="FW872" s="60"/>
      <c r="FX872" s="60"/>
      <c r="FY872" s="60"/>
      <c r="FZ872" s="60"/>
      <c r="GA872" s="60"/>
      <c r="GB872" s="60"/>
      <c r="GC872" s="60"/>
      <c r="GD872" s="60"/>
      <c r="GE872" s="60"/>
    </row>
    <row r="873" spans="1:187" ht="17.25" customHeight="1">
      <c r="A873" s="16"/>
      <c r="B873" s="59"/>
      <c r="C873" s="59"/>
      <c r="D873" s="59"/>
      <c r="E873" s="59"/>
      <c r="F873" s="59"/>
      <c r="G873" s="59"/>
      <c r="H873" s="58"/>
      <c r="I873" s="59"/>
      <c r="J873" s="59"/>
      <c r="K873" s="59"/>
      <c r="L873" s="59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0"/>
      <c r="BR873" s="60"/>
      <c r="BS873" s="60"/>
      <c r="BT873" s="60"/>
      <c r="BU873" s="60"/>
      <c r="BV873" s="60"/>
      <c r="BW873" s="60"/>
      <c r="BX873" s="60"/>
      <c r="BY873" s="60"/>
      <c r="BZ873" s="60"/>
      <c r="CA873" s="60"/>
      <c r="CB873" s="60"/>
      <c r="CC873" s="60"/>
      <c r="CD873" s="60"/>
      <c r="CE873" s="60"/>
      <c r="CF873" s="60"/>
      <c r="CG873" s="60"/>
      <c r="CH873" s="60"/>
      <c r="CI873" s="60"/>
      <c r="CJ873" s="60"/>
      <c r="CK873" s="60"/>
      <c r="CL873" s="60"/>
      <c r="CM873" s="60"/>
      <c r="CN873" s="60"/>
      <c r="CO873" s="60"/>
      <c r="CP873" s="60"/>
      <c r="CQ873" s="60"/>
      <c r="CR873" s="60"/>
      <c r="CS873" s="60"/>
      <c r="CT873" s="60"/>
      <c r="CU873" s="60"/>
      <c r="CV873" s="60"/>
      <c r="CW873" s="60"/>
      <c r="CX873" s="60"/>
      <c r="CY873" s="60"/>
      <c r="CZ873" s="60"/>
      <c r="DA873" s="60"/>
      <c r="DB873" s="60"/>
      <c r="DC873" s="60"/>
      <c r="DD873" s="60"/>
      <c r="DE873" s="60"/>
      <c r="DF873" s="60"/>
      <c r="DG873" s="60"/>
      <c r="DH873" s="60"/>
      <c r="DI873" s="60"/>
      <c r="DJ873" s="60"/>
      <c r="DK873" s="60"/>
      <c r="DL873" s="60"/>
      <c r="DM873" s="60"/>
      <c r="DN873" s="60"/>
      <c r="DO873" s="60"/>
      <c r="DP873" s="60"/>
      <c r="DQ873" s="60"/>
      <c r="DR873" s="60"/>
      <c r="DS873" s="60"/>
      <c r="DT873" s="60"/>
      <c r="DU873" s="60"/>
      <c r="DV873" s="60"/>
      <c r="DW873" s="60"/>
      <c r="DX873" s="60"/>
      <c r="DY873" s="60"/>
      <c r="DZ873" s="60"/>
      <c r="EA873" s="60"/>
      <c r="EB873" s="60"/>
      <c r="EC873" s="60"/>
      <c r="ED873" s="60"/>
      <c r="EE873" s="60"/>
      <c r="EF873" s="60"/>
      <c r="EG873" s="60"/>
      <c r="EH873" s="60"/>
      <c r="EI873" s="60"/>
      <c r="EJ873" s="60"/>
      <c r="EK873" s="60"/>
      <c r="EL873" s="60"/>
      <c r="EM873" s="60"/>
      <c r="EN873" s="60"/>
      <c r="EO873" s="60"/>
      <c r="EP873" s="60"/>
      <c r="EQ873" s="60"/>
      <c r="ER873" s="60"/>
      <c r="ES873" s="60"/>
      <c r="ET873" s="60"/>
      <c r="EU873" s="60"/>
      <c r="EV873" s="60"/>
      <c r="EW873" s="60"/>
      <c r="EX873" s="60"/>
      <c r="EY873" s="60"/>
      <c r="EZ873" s="60"/>
      <c r="FA873" s="60"/>
      <c r="FB873" s="60"/>
      <c r="FC873" s="60"/>
      <c r="FD873" s="60"/>
      <c r="FE873" s="60"/>
      <c r="FF873" s="60"/>
      <c r="FG873" s="60"/>
      <c r="FH873" s="60"/>
      <c r="FI873" s="60"/>
      <c r="FJ873" s="60"/>
      <c r="FK873" s="60"/>
      <c r="FL873" s="60"/>
      <c r="FM873" s="60"/>
      <c r="FN873" s="60"/>
      <c r="FO873" s="60"/>
      <c r="FP873" s="60"/>
      <c r="FQ873" s="60"/>
      <c r="FR873" s="60"/>
      <c r="FS873" s="60"/>
      <c r="FT873" s="60"/>
      <c r="FU873" s="60"/>
      <c r="FV873" s="60"/>
      <c r="FW873" s="60"/>
      <c r="FX873" s="60"/>
      <c r="FY873" s="60"/>
      <c r="FZ873" s="60"/>
      <c r="GA873" s="60"/>
      <c r="GB873" s="60"/>
      <c r="GC873" s="60"/>
      <c r="GD873" s="60"/>
      <c r="GE873" s="60"/>
    </row>
    <row r="874" spans="1:187" ht="17.25" customHeight="1">
      <c r="A874" s="16"/>
      <c r="B874" s="59"/>
      <c r="C874" s="59"/>
      <c r="D874" s="59"/>
      <c r="E874" s="59"/>
      <c r="F874" s="59"/>
      <c r="G874" s="59"/>
      <c r="H874" s="58"/>
      <c r="I874" s="59"/>
      <c r="J874" s="59"/>
      <c r="K874" s="59"/>
      <c r="L874" s="59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60"/>
      <c r="BS874" s="60"/>
      <c r="BT874" s="60"/>
      <c r="BU874" s="60"/>
      <c r="BV874" s="60"/>
      <c r="BW874" s="60"/>
      <c r="BX874" s="60"/>
      <c r="BY874" s="60"/>
      <c r="BZ874" s="60"/>
      <c r="CA874" s="60"/>
      <c r="CB874" s="60"/>
      <c r="CC874" s="60"/>
      <c r="CD874" s="60"/>
      <c r="CE874" s="60"/>
      <c r="CF874" s="60"/>
      <c r="CG874" s="60"/>
      <c r="CH874" s="60"/>
      <c r="CI874" s="60"/>
      <c r="CJ874" s="60"/>
      <c r="CK874" s="60"/>
      <c r="CL874" s="60"/>
      <c r="CM874" s="60"/>
      <c r="CN874" s="60"/>
      <c r="CO874" s="60"/>
      <c r="CP874" s="60"/>
      <c r="CQ874" s="60"/>
      <c r="CR874" s="60"/>
      <c r="CS874" s="60"/>
      <c r="CT874" s="60"/>
      <c r="CU874" s="60"/>
      <c r="CV874" s="60"/>
      <c r="CW874" s="60"/>
      <c r="CX874" s="60"/>
      <c r="CY874" s="60"/>
      <c r="CZ874" s="60"/>
      <c r="DA874" s="60"/>
      <c r="DB874" s="60"/>
      <c r="DC874" s="60"/>
      <c r="DD874" s="60"/>
      <c r="DE874" s="60"/>
      <c r="DF874" s="60"/>
      <c r="DG874" s="60"/>
      <c r="DH874" s="60"/>
      <c r="DI874" s="60"/>
      <c r="DJ874" s="60"/>
      <c r="DK874" s="60"/>
      <c r="DL874" s="60"/>
      <c r="DM874" s="60"/>
      <c r="DN874" s="60"/>
      <c r="DO874" s="60"/>
      <c r="DP874" s="60"/>
      <c r="DQ874" s="60"/>
      <c r="DR874" s="60"/>
      <c r="DS874" s="60"/>
      <c r="DT874" s="60"/>
      <c r="DU874" s="60"/>
      <c r="DV874" s="60"/>
      <c r="DW874" s="60"/>
      <c r="DX874" s="60"/>
      <c r="DY874" s="60"/>
      <c r="DZ874" s="60"/>
      <c r="EA874" s="60"/>
      <c r="EB874" s="60"/>
      <c r="EC874" s="60"/>
      <c r="ED874" s="60"/>
      <c r="EE874" s="60"/>
      <c r="EF874" s="60"/>
      <c r="EG874" s="60"/>
      <c r="EH874" s="60"/>
      <c r="EI874" s="60"/>
      <c r="EJ874" s="60"/>
      <c r="EK874" s="60"/>
      <c r="EL874" s="60"/>
      <c r="EM874" s="60"/>
      <c r="EN874" s="60"/>
      <c r="EO874" s="60"/>
      <c r="EP874" s="60"/>
      <c r="EQ874" s="60"/>
      <c r="ER874" s="60"/>
      <c r="ES874" s="60"/>
      <c r="ET874" s="60"/>
      <c r="EU874" s="60"/>
      <c r="EV874" s="60"/>
      <c r="EW874" s="60"/>
      <c r="EX874" s="60"/>
      <c r="EY874" s="60"/>
      <c r="EZ874" s="60"/>
      <c r="FA874" s="60"/>
      <c r="FB874" s="60"/>
      <c r="FC874" s="60"/>
      <c r="FD874" s="60"/>
      <c r="FE874" s="60"/>
      <c r="FF874" s="60"/>
      <c r="FG874" s="60"/>
      <c r="FH874" s="60"/>
      <c r="FI874" s="60"/>
      <c r="FJ874" s="60"/>
      <c r="FK874" s="60"/>
      <c r="FL874" s="60"/>
      <c r="FM874" s="60"/>
      <c r="FN874" s="60"/>
      <c r="FO874" s="60"/>
      <c r="FP874" s="60"/>
      <c r="FQ874" s="60"/>
      <c r="FR874" s="60"/>
      <c r="FS874" s="60"/>
      <c r="FT874" s="60"/>
      <c r="FU874" s="60"/>
      <c r="FV874" s="60"/>
      <c r="FW874" s="60"/>
      <c r="FX874" s="60"/>
      <c r="FY874" s="60"/>
      <c r="FZ874" s="60"/>
      <c r="GA874" s="60"/>
      <c r="GB874" s="60"/>
      <c r="GC874" s="60"/>
      <c r="GD874" s="60"/>
      <c r="GE874" s="60"/>
    </row>
    <row r="875" spans="1:187" ht="17.25" customHeight="1">
      <c r="A875" s="16"/>
      <c r="B875" s="59"/>
      <c r="C875" s="59"/>
      <c r="D875" s="59"/>
      <c r="E875" s="59"/>
      <c r="F875" s="59"/>
      <c r="G875" s="59"/>
      <c r="H875" s="58"/>
      <c r="I875" s="59"/>
      <c r="J875" s="59"/>
      <c r="K875" s="59"/>
      <c r="L875" s="59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0"/>
      <c r="BR875" s="60"/>
      <c r="BS875" s="60"/>
      <c r="BT875" s="60"/>
      <c r="BU875" s="60"/>
      <c r="BV875" s="60"/>
      <c r="BW875" s="60"/>
      <c r="BX875" s="60"/>
      <c r="BY875" s="60"/>
      <c r="BZ875" s="60"/>
      <c r="CA875" s="60"/>
      <c r="CB875" s="60"/>
      <c r="CC875" s="60"/>
      <c r="CD875" s="60"/>
      <c r="CE875" s="60"/>
      <c r="CF875" s="60"/>
      <c r="CG875" s="60"/>
      <c r="CH875" s="60"/>
      <c r="CI875" s="60"/>
      <c r="CJ875" s="60"/>
      <c r="CK875" s="60"/>
      <c r="CL875" s="60"/>
      <c r="CM875" s="60"/>
      <c r="CN875" s="60"/>
      <c r="CO875" s="60"/>
      <c r="CP875" s="60"/>
      <c r="CQ875" s="60"/>
      <c r="CR875" s="60"/>
      <c r="CS875" s="60"/>
      <c r="CT875" s="60"/>
      <c r="CU875" s="60"/>
      <c r="CV875" s="60"/>
      <c r="CW875" s="60"/>
      <c r="CX875" s="60"/>
      <c r="CY875" s="60"/>
      <c r="CZ875" s="60"/>
      <c r="DA875" s="60"/>
      <c r="DB875" s="60"/>
      <c r="DC875" s="60"/>
      <c r="DD875" s="60"/>
      <c r="DE875" s="60"/>
      <c r="DF875" s="60"/>
      <c r="DG875" s="60"/>
      <c r="DH875" s="60"/>
      <c r="DI875" s="60"/>
      <c r="DJ875" s="60"/>
      <c r="DK875" s="60"/>
      <c r="DL875" s="60"/>
      <c r="DM875" s="60"/>
      <c r="DN875" s="60"/>
      <c r="DO875" s="60"/>
      <c r="DP875" s="60"/>
      <c r="DQ875" s="60"/>
      <c r="DR875" s="60"/>
      <c r="DS875" s="60"/>
      <c r="DT875" s="60"/>
      <c r="DU875" s="60"/>
      <c r="DV875" s="60"/>
      <c r="DW875" s="60"/>
      <c r="DX875" s="60"/>
      <c r="DY875" s="60"/>
      <c r="DZ875" s="60"/>
      <c r="EA875" s="60"/>
      <c r="EB875" s="60"/>
      <c r="EC875" s="60"/>
      <c r="ED875" s="60"/>
      <c r="EE875" s="60"/>
      <c r="EF875" s="60"/>
      <c r="EG875" s="60"/>
      <c r="EH875" s="60"/>
      <c r="EI875" s="60"/>
      <c r="EJ875" s="60"/>
      <c r="EK875" s="60"/>
      <c r="EL875" s="60"/>
      <c r="EM875" s="60"/>
      <c r="EN875" s="60"/>
      <c r="EO875" s="60"/>
      <c r="EP875" s="60"/>
      <c r="EQ875" s="60"/>
      <c r="ER875" s="60"/>
      <c r="ES875" s="60"/>
      <c r="ET875" s="60"/>
      <c r="EU875" s="60"/>
      <c r="EV875" s="60"/>
      <c r="EW875" s="60"/>
      <c r="EX875" s="60"/>
      <c r="EY875" s="60"/>
      <c r="EZ875" s="60"/>
      <c r="FA875" s="60"/>
      <c r="FB875" s="60"/>
      <c r="FC875" s="60"/>
      <c r="FD875" s="60"/>
      <c r="FE875" s="60"/>
      <c r="FF875" s="60"/>
      <c r="FG875" s="60"/>
      <c r="FH875" s="60"/>
      <c r="FI875" s="60"/>
      <c r="FJ875" s="60"/>
      <c r="FK875" s="60"/>
      <c r="FL875" s="60"/>
      <c r="FM875" s="60"/>
      <c r="FN875" s="60"/>
      <c r="FO875" s="60"/>
      <c r="FP875" s="60"/>
      <c r="FQ875" s="60"/>
      <c r="FR875" s="60"/>
      <c r="FS875" s="60"/>
      <c r="FT875" s="60"/>
      <c r="FU875" s="60"/>
      <c r="FV875" s="60"/>
      <c r="FW875" s="60"/>
      <c r="FX875" s="60"/>
      <c r="FY875" s="60"/>
      <c r="FZ875" s="60"/>
      <c r="GA875" s="60"/>
      <c r="GB875" s="60"/>
      <c r="GC875" s="60"/>
      <c r="GD875" s="60"/>
      <c r="GE875" s="60"/>
    </row>
    <row r="876" spans="1:187" ht="17.25" customHeight="1">
      <c r="A876" s="16"/>
      <c r="B876" s="59"/>
      <c r="C876" s="59"/>
      <c r="D876" s="59"/>
      <c r="E876" s="59"/>
      <c r="F876" s="59"/>
      <c r="G876" s="59"/>
      <c r="H876" s="58"/>
      <c r="I876" s="59"/>
      <c r="J876" s="59"/>
      <c r="K876" s="59"/>
      <c r="L876" s="59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0"/>
      <c r="BR876" s="60"/>
      <c r="BS876" s="60"/>
      <c r="BT876" s="60"/>
      <c r="BU876" s="60"/>
      <c r="BV876" s="60"/>
      <c r="BW876" s="60"/>
      <c r="BX876" s="60"/>
      <c r="BY876" s="60"/>
      <c r="BZ876" s="60"/>
      <c r="CA876" s="60"/>
      <c r="CB876" s="60"/>
      <c r="CC876" s="60"/>
      <c r="CD876" s="60"/>
      <c r="CE876" s="60"/>
      <c r="CF876" s="60"/>
      <c r="CG876" s="60"/>
      <c r="CH876" s="60"/>
      <c r="CI876" s="60"/>
      <c r="CJ876" s="60"/>
      <c r="CK876" s="60"/>
      <c r="CL876" s="60"/>
      <c r="CM876" s="60"/>
      <c r="CN876" s="60"/>
      <c r="CO876" s="60"/>
      <c r="CP876" s="60"/>
      <c r="CQ876" s="60"/>
      <c r="CR876" s="60"/>
      <c r="CS876" s="60"/>
      <c r="CT876" s="60"/>
      <c r="CU876" s="60"/>
      <c r="CV876" s="60"/>
      <c r="CW876" s="60"/>
      <c r="CX876" s="60"/>
      <c r="CY876" s="60"/>
      <c r="CZ876" s="60"/>
      <c r="DA876" s="60"/>
      <c r="DB876" s="60"/>
      <c r="DC876" s="60"/>
      <c r="DD876" s="60"/>
      <c r="DE876" s="60"/>
      <c r="DF876" s="60"/>
      <c r="DG876" s="60"/>
      <c r="DH876" s="60"/>
      <c r="DI876" s="60"/>
      <c r="DJ876" s="60"/>
      <c r="DK876" s="60"/>
      <c r="DL876" s="60"/>
      <c r="DM876" s="60"/>
      <c r="DN876" s="60"/>
      <c r="DO876" s="60"/>
      <c r="DP876" s="60"/>
      <c r="DQ876" s="60"/>
      <c r="DR876" s="60"/>
      <c r="DS876" s="60"/>
      <c r="DT876" s="60"/>
      <c r="DU876" s="60"/>
      <c r="DV876" s="60"/>
      <c r="DW876" s="60"/>
      <c r="DX876" s="60"/>
      <c r="DY876" s="60"/>
      <c r="DZ876" s="60"/>
      <c r="EA876" s="60"/>
      <c r="EB876" s="60"/>
      <c r="EC876" s="60"/>
      <c r="ED876" s="60"/>
      <c r="EE876" s="60"/>
      <c r="EF876" s="60"/>
      <c r="EG876" s="60"/>
      <c r="EH876" s="60"/>
      <c r="EI876" s="60"/>
      <c r="EJ876" s="60"/>
      <c r="EK876" s="60"/>
      <c r="EL876" s="60"/>
      <c r="EM876" s="60"/>
      <c r="EN876" s="60"/>
      <c r="EO876" s="60"/>
      <c r="EP876" s="60"/>
      <c r="EQ876" s="60"/>
      <c r="ER876" s="60"/>
      <c r="ES876" s="60"/>
      <c r="ET876" s="60"/>
      <c r="EU876" s="60"/>
      <c r="EV876" s="60"/>
      <c r="EW876" s="60"/>
      <c r="EX876" s="60"/>
      <c r="EY876" s="60"/>
      <c r="EZ876" s="60"/>
      <c r="FA876" s="60"/>
      <c r="FB876" s="60"/>
      <c r="FC876" s="60"/>
      <c r="FD876" s="60"/>
      <c r="FE876" s="60"/>
      <c r="FF876" s="60"/>
      <c r="FG876" s="60"/>
      <c r="FH876" s="60"/>
      <c r="FI876" s="60"/>
      <c r="FJ876" s="60"/>
      <c r="FK876" s="60"/>
      <c r="FL876" s="60"/>
      <c r="FM876" s="60"/>
      <c r="FN876" s="60"/>
      <c r="FO876" s="60"/>
      <c r="FP876" s="60"/>
      <c r="FQ876" s="60"/>
      <c r="FR876" s="60"/>
      <c r="FS876" s="60"/>
      <c r="FT876" s="60"/>
      <c r="FU876" s="60"/>
      <c r="FV876" s="60"/>
      <c r="FW876" s="60"/>
      <c r="FX876" s="60"/>
      <c r="FY876" s="60"/>
      <c r="FZ876" s="60"/>
      <c r="GA876" s="60"/>
      <c r="GB876" s="60"/>
      <c r="GC876" s="60"/>
      <c r="GD876" s="60"/>
      <c r="GE876" s="60"/>
    </row>
    <row r="877" spans="1:187" ht="17.25" customHeight="1">
      <c r="A877" s="16"/>
      <c r="B877" s="59"/>
      <c r="C877" s="59"/>
      <c r="D877" s="59"/>
      <c r="E877" s="59"/>
      <c r="F877" s="59"/>
      <c r="G877" s="59"/>
      <c r="H877" s="58"/>
      <c r="I877" s="59"/>
      <c r="J877" s="59"/>
      <c r="K877" s="59"/>
      <c r="L877" s="59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0"/>
      <c r="BR877" s="60"/>
      <c r="BS877" s="60"/>
      <c r="BT877" s="60"/>
      <c r="BU877" s="60"/>
      <c r="BV877" s="60"/>
      <c r="BW877" s="60"/>
      <c r="BX877" s="60"/>
      <c r="BY877" s="60"/>
      <c r="BZ877" s="60"/>
      <c r="CA877" s="60"/>
      <c r="CB877" s="60"/>
      <c r="CC877" s="60"/>
      <c r="CD877" s="60"/>
      <c r="CE877" s="60"/>
      <c r="CF877" s="60"/>
      <c r="CG877" s="60"/>
      <c r="CH877" s="60"/>
      <c r="CI877" s="60"/>
      <c r="CJ877" s="60"/>
      <c r="CK877" s="60"/>
      <c r="CL877" s="60"/>
      <c r="CM877" s="60"/>
      <c r="CN877" s="60"/>
      <c r="CO877" s="60"/>
      <c r="CP877" s="60"/>
      <c r="CQ877" s="60"/>
      <c r="CR877" s="60"/>
      <c r="CS877" s="60"/>
      <c r="CT877" s="60"/>
      <c r="CU877" s="60"/>
      <c r="CV877" s="60"/>
      <c r="CW877" s="60"/>
      <c r="CX877" s="60"/>
      <c r="CY877" s="60"/>
      <c r="CZ877" s="60"/>
      <c r="DA877" s="60"/>
      <c r="DB877" s="60"/>
      <c r="DC877" s="60"/>
      <c r="DD877" s="60"/>
      <c r="DE877" s="60"/>
      <c r="DF877" s="60"/>
      <c r="DG877" s="60"/>
      <c r="DH877" s="60"/>
      <c r="DI877" s="60"/>
      <c r="DJ877" s="60"/>
      <c r="DK877" s="60"/>
      <c r="DL877" s="60"/>
      <c r="DM877" s="60"/>
      <c r="DN877" s="60"/>
      <c r="DO877" s="60"/>
      <c r="DP877" s="60"/>
      <c r="DQ877" s="60"/>
      <c r="DR877" s="60"/>
      <c r="DS877" s="60"/>
      <c r="DT877" s="60"/>
      <c r="DU877" s="60"/>
      <c r="DV877" s="60"/>
      <c r="DW877" s="60"/>
      <c r="DX877" s="60"/>
      <c r="DY877" s="60"/>
      <c r="DZ877" s="60"/>
      <c r="EA877" s="60"/>
      <c r="EB877" s="60"/>
      <c r="EC877" s="60"/>
      <c r="ED877" s="60"/>
      <c r="EE877" s="60"/>
      <c r="EF877" s="60"/>
      <c r="EG877" s="60"/>
      <c r="EH877" s="60"/>
      <c r="EI877" s="60"/>
      <c r="EJ877" s="60"/>
      <c r="EK877" s="60"/>
      <c r="EL877" s="60"/>
      <c r="EM877" s="60"/>
      <c r="EN877" s="60"/>
      <c r="EO877" s="60"/>
      <c r="EP877" s="60"/>
      <c r="EQ877" s="60"/>
      <c r="ER877" s="60"/>
      <c r="ES877" s="60"/>
      <c r="ET877" s="60"/>
      <c r="EU877" s="60"/>
      <c r="EV877" s="60"/>
      <c r="EW877" s="60"/>
      <c r="EX877" s="60"/>
      <c r="EY877" s="60"/>
      <c r="EZ877" s="60"/>
      <c r="FA877" s="60"/>
      <c r="FB877" s="60"/>
      <c r="FC877" s="60"/>
      <c r="FD877" s="60"/>
      <c r="FE877" s="60"/>
      <c r="FF877" s="60"/>
      <c r="FG877" s="60"/>
      <c r="FH877" s="60"/>
      <c r="FI877" s="60"/>
      <c r="FJ877" s="60"/>
      <c r="FK877" s="60"/>
      <c r="FL877" s="60"/>
      <c r="FM877" s="60"/>
      <c r="FN877" s="60"/>
      <c r="FO877" s="60"/>
      <c r="FP877" s="60"/>
      <c r="FQ877" s="60"/>
      <c r="FR877" s="60"/>
      <c r="FS877" s="60"/>
      <c r="FT877" s="60"/>
      <c r="FU877" s="60"/>
      <c r="FV877" s="60"/>
      <c r="FW877" s="60"/>
      <c r="FX877" s="60"/>
      <c r="FY877" s="60"/>
      <c r="FZ877" s="60"/>
      <c r="GA877" s="60"/>
      <c r="GB877" s="60"/>
      <c r="GC877" s="60"/>
      <c r="GD877" s="60"/>
      <c r="GE877" s="60"/>
    </row>
    <row r="878" spans="1:187" ht="17.25" customHeight="1">
      <c r="A878" s="16"/>
      <c r="B878" s="59"/>
      <c r="C878" s="59"/>
      <c r="D878" s="59"/>
      <c r="E878" s="59"/>
      <c r="F878" s="59"/>
      <c r="G878" s="59"/>
      <c r="H878" s="58"/>
      <c r="I878" s="59"/>
      <c r="J878" s="59"/>
      <c r="K878" s="59"/>
      <c r="L878" s="59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0"/>
      <c r="BR878" s="60"/>
      <c r="BS878" s="60"/>
      <c r="BT878" s="60"/>
      <c r="BU878" s="60"/>
      <c r="BV878" s="60"/>
      <c r="BW878" s="60"/>
      <c r="BX878" s="60"/>
      <c r="BY878" s="60"/>
      <c r="BZ878" s="60"/>
      <c r="CA878" s="60"/>
      <c r="CB878" s="60"/>
      <c r="CC878" s="60"/>
      <c r="CD878" s="60"/>
      <c r="CE878" s="60"/>
      <c r="CF878" s="60"/>
      <c r="CG878" s="60"/>
      <c r="CH878" s="60"/>
      <c r="CI878" s="60"/>
      <c r="CJ878" s="60"/>
      <c r="CK878" s="60"/>
      <c r="CL878" s="60"/>
      <c r="CM878" s="60"/>
      <c r="CN878" s="60"/>
      <c r="CO878" s="60"/>
      <c r="CP878" s="60"/>
      <c r="CQ878" s="60"/>
      <c r="CR878" s="60"/>
      <c r="CS878" s="60"/>
      <c r="CT878" s="60"/>
      <c r="CU878" s="60"/>
      <c r="CV878" s="60"/>
      <c r="CW878" s="60"/>
      <c r="CX878" s="60"/>
      <c r="CY878" s="60"/>
      <c r="CZ878" s="60"/>
      <c r="DA878" s="60"/>
      <c r="DB878" s="60"/>
      <c r="DC878" s="60"/>
      <c r="DD878" s="60"/>
      <c r="DE878" s="60"/>
      <c r="DF878" s="60"/>
      <c r="DG878" s="60"/>
      <c r="DH878" s="60"/>
      <c r="DI878" s="60"/>
      <c r="DJ878" s="60"/>
      <c r="DK878" s="60"/>
      <c r="DL878" s="60"/>
      <c r="DM878" s="60"/>
      <c r="DN878" s="60"/>
      <c r="DO878" s="60"/>
      <c r="DP878" s="60"/>
      <c r="DQ878" s="60"/>
      <c r="DR878" s="60"/>
      <c r="DS878" s="60"/>
      <c r="DT878" s="60"/>
      <c r="DU878" s="60"/>
      <c r="DV878" s="60"/>
      <c r="DW878" s="60"/>
      <c r="DX878" s="60"/>
      <c r="DY878" s="60"/>
      <c r="DZ878" s="60"/>
      <c r="EA878" s="60"/>
      <c r="EB878" s="60"/>
      <c r="EC878" s="60"/>
      <c r="ED878" s="60"/>
      <c r="EE878" s="60"/>
      <c r="EF878" s="60"/>
      <c r="EG878" s="60"/>
      <c r="EH878" s="60"/>
      <c r="EI878" s="60"/>
      <c r="EJ878" s="60"/>
      <c r="EK878" s="60"/>
      <c r="EL878" s="60"/>
      <c r="EM878" s="60"/>
      <c r="EN878" s="60"/>
      <c r="EO878" s="60"/>
      <c r="EP878" s="60"/>
      <c r="EQ878" s="60"/>
      <c r="ER878" s="60"/>
      <c r="ES878" s="60"/>
      <c r="ET878" s="60"/>
      <c r="EU878" s="60"/>
      <c r="EV878" s="60"/>
      <c r="EW878" s="60"/>
      <c r="EX878" s="60"/>
      <c r="EY878" s="60"/>
      <c r="EZ878" s="60"/>
      <c r="FA878" s="60"/>
      <c r="FB878" s="60"/>
      <c r="FC878" s="60"/>
      <c r="FD878" s="60"/>
      <c r="FE878" s="60"/>
      <c r="FF878" s="60"/>
      <c r="FG878" s="60"/>
      <c r="FH878" s="60"/>
      <c r="FI878" s="60"/>
      <c r="FJ878" s="60"/>
      <c r="FK878" s="60"/>
      <c r="FL878" s="60"/>
      <c r="FM878" s="60"/>
      <c r="FN878" s="60"/>
      <c r="FO878" s="60"/>
      <c r="FP878" s="60"/>
      <c r="FQ878" s="60"/>
      <c r="FR878" s="60"/>
      <c r="FS878" s="60"/>
      <c r="FT878" s="60"/>
      <c r="FU878" s="60"/>
      <c r="FV878" s="60"/>
      <c r="FW878" s="60"/>
      <c r="FX878" s="60"/>
      <c r="FY878" s="60"/>
      <c r="FZ878" s="60"/>
      <c r="GA878" s="60"/>
      <c r="GB878" s="60"/>
      <c r="GC878" s="60"/>
      <c r="GD878" s="60"/>
      <c r="GE878" s="60"/>
    </row>
    <row r="879" spans="1:187" ht="17.25" customHeight="1">
      <c r="A879" s="16"/>
      <c r="B879" s="59"/>
      <c r="C879" s="59"/>
      <c r="D879" s="59"/>
      <c r="E879" s="59"/>
      <c r="F879" s="59"/>
      <c r="G879" s="59"/>
      <c r="H879" s="58"/>
      <c r="I879" s="59"/>
      <c r="J879" s="59"/>
      <c r="K879" s="59"/>
      <c r="L879" s="59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0"/>
      <c r="BR879" s="60"/>
      <c r="BS879" s="60"/>
      <c r="BT879" s="60"/>
      <c r="BU879" s="60"/>
      <c r="BV879" s="60"/>
      <c r="BW879" s="60"/>
      <c r="BX879" s="60"/>
      <c r="BY879" s="60"/>
      <c r="BZ879" s="60"/>
      <c r="CA879" s="60"/>
      <c r="CB879" s="60"/>
      <c r="CC879" s="60"/>
      <c r="CD879" s="60"/>
      <c r="CE879" s="60"/>
      <c r="CF879" s="60"/>
      <c r="CG879" s="60"/>
      <c r="CH879" s="60"/>
      <c r="CI879" s="60"/>
      <c r="CJ879" s="60"/>
      <c r="CK879" s="60"/>
      <c r="CL879" s="60"/>
      <c r="CM879" s="60"/>
      <c r="CN879" s="60"/>
      <c r="CO879" s="60"/>
      <c r="CP879" s="60"/>
      <c r="CQ879" s="60"/>
      <c r="CR879" s="60"/>
      <c r="CS879" s="60"/>
      <c r="CT879" s="60"/>
      <c r="CU879" s="60"/>
      <c r="CV879" s="60"/>
      <c r="CW879" s="60"/>
      <c r="CX879" s="60"/>
      <c r="CY879" s="60"/>
      <c r="CZ879" s="60"/>
      <c r="DA879" s="60"/>
      <c r="DB879" s="60"/>
      <c r="DC879" s="60"/>
      <c r="DD879" s="60"/>
      <c r="DE879" s="60"/>
      <c r="DF879" s="60"/>
      <c r="DG879" s="60"/>
      <c r="DH879" s="60"/>
      <c r="DI879" s="60"/>
      <c r="DJ879" s="60"/>
      <c r="DK879" s="60"/>
      <c r="DL879" s="60"/>
      <c r="DM879" s="60"/>
      <c r="DN879" s="60"/>
      <c r="DO879" s="60"/>
      <c r="DP879" s="60"/>
      <c r="DQ879" s="60"/>
      <c r="DR879" s="60"/>
      <c r="DS879" s="60"/>
      <c r="DT879" s="60"/>
      <c r="DU879" s="60"/>
      <c r="DV879" s="60"/>
      <c r="DW879" s="60"/>
      <c r="DX879" s="60"/>
      <c r="DY879" s="60"/>
      <c r="DZ879" s="60"/>
      <c r="EA879" s="60"/>
      <c r="EB879" s="60"/>
      <c r="EC879" s="60"/>
      <c r="ED879" s="60"/>
      <c r="EE879" s="60"/>
      <c r="EF879" s="60"/>
      <c r="EG879" s="60"/>
      <c r="EH879" s="60"/>
      <c r="EI879" s="60"/>
      <c r="EJ879" s="60"/>
      <c r="EK879" s="60"/>
      <c r="EL879" s="60"/>
      <c r="EM879" s="60"/>
      <c r="EN879" s="60"/>
      <c r="EO879" s="60"/>
      <c r="EP879" s="60"/>
      <c r="EQ879" s="60"/>
      <c r="ER879" s="60"/>
      <c r="ES879" s="60"/>
      <c r="ET879" s="60"/>
      <c r="EU879" s="60"/>
      <c r="EV879" s="60"/>
      <c r="EW879" s="60"/>
      <c r="EX879" s="60"/>
      <c r="EY879" s="60"/>
      <c r="EZ879" s="60"/>
      <c r="FA879" s="60"/>
      <c r="FB879" s="60"/>
      <c r="FC879" s="60"/>
      <c r="FD879" s="60"/>
      <c r="FE879" s="60"/>
      <c r="FF879" s="60"/>
      <c r="FG879" s="60"/>
      <c r="FH879" s="60"/>
      <c r="FI879" s="60"/>
      <c r="FJ879" s="60"/>
      <c r="FK879" s="60"/>
      <c r="FL879" s="60"/>
      <c r="FM879" s="60"/>
      <c r="FN879" s="60"/>
      <c r="FO879" s="60"/>
      <c r="FP879" s="60"/>
      <c r="FQ879" s="60"/>
      <c r="FR879" s="60"/>
      <c r="FS879" s="60"/>
      <c r="FT879" s="60"/>
      <c r="FU879" s="60"/>
      <c r="FV879" s="60"/>
      <c r="FW879" s="60"/>
      <c r="FX879" s="60"/>
      <c r="FY879" s="60"/>
      <c r="FZ879" s="60"/>
      <c r="GA879" s="60"/>
      <c r="GB879" s="60"/>
      <c r="GC879" s="60"/>
      <c r="GD879" s="60"/>
      <c r="GE879" s="60"/>
    </row>
    <row r="880" spans="1:187" ht="17.25" customHeight="1">
      <c r="A880" s="16"/>
      <c r="B880" s="59"/>
      <c r="C880" s="59"/>
      <c r="D880" s="59"/>
      <c r="E880" s="59"/>
      <c r="F880" s="59"/>
      <c r="G880" s="59"/>
      <c r="H880" s="58"/>
      <c r="I880" s="59"/>
      <c r="J880" s="59"/>
      <c r="K880" s="59"/>
      <c r="L880" s="59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0"/>
      <c r="BR880" s="60"/>
      <c r="BS880" s="60"/>
      <c r="BT880" s="60"/>
      <c r="BU880" s="60"/>
      <c r="BV880" s="60"/>
      <c r="BW880" s="60"/>
      <c r="BX880" s="60"/>
      <c r="BY880" s="60"/>
      <c r="BZ880" s="60"/>
      <c r="CA880" s="60"/>
      <c r="CB880" s="60"/>
      <c r="CC880" s="60"/>
      <c r="CD880" s="60"/>
      <c r="CE880" s="60"/>
      <c r="CF880" s="60"/>
      <c r="CG880" s="60"/>
      <c r="CH880" s="60"/>
      <c r="CI880" s="60"/>
      <c r="CJ880" s="60"/>
      <c r="CK880" s="60"/>
      <c r="CL880" s="60"/>
      <c r="CM880" s="60"/>
      <c r="CN880" s="60"/>
      <c r="CO880" s="60"/>
      <c r="CP880" s="60"/>
      <c r="CQ880" s="60"/>
      <c r="CR880" s="60"/>
      <c r="CS880" s="60"/>
      <c r="CT880" s="60"/>
      <c r="CU880" s="60"/>
      <c r="CV880" s="60"/>
      <c r="CW880" s="60"/>
      <c r="CX880" s="60"/>
      <c r="CY880" s="60"/>
      <c r="CZ880" s="60"/>
      <c r="DA880" s="60"/>
      <c r="DB880" s="60"/>
      <c r="DC880" s="60"/>
      <c r="DD880" s="60"/>
      <c r="DE880" s="60"/>
      <c r="DF880" s="60"/>
      <c r="DG880" s="60"/>
      <c r="DH880" s="60"/>
      <c r="DI880" s="60"/>
      <c r="DJ880" s="60"/>
      <c r="DK880" s="60"/>
      <c r="DL880" s="60"/>
      <c r="DM880" s="60"/>
      <c r="DN880" s="60"/>
      <c r="DO880" s="60"/>
      <c r="DP880" s="60"/>
      <c r="DQ880" s="60"/>
      <c r="DR880" s="60"/>
      <c r="DS880" s="60"/>
      <c r="DT880" s="60"/>
      <c r="DU880" s="60"/>
      <c r="DV880" s="60"/>
      <c r="DW880" s="60"/>
      <c r="DX880" s="60"/>
      <c r="DY880" s="60"/>
      <c r="DZ880" s="60"/>
      <c r="EA880" s="60"/>
      <c r="EB880" s="60"/>
      <c r="EC880" s="60"/>
      <c r="ED880" s="60"/>
      <c r="EE880" s="60"/>
      <c r="EF880" s="60"/>
      <c r="EG880" s="60"/>
      <c r="EH880" s="60"/>
      <c r="EI880" s="60"/>
      <c r="EJ880" s="60"/>
      <c r="EK880" s="60"/>
      <c r="EL880" s="60"/>
      <c r="EM880" s="60"/>
      <c r="EN880" s="60"/>
      <c r="EO880" s="60"/>
      <c r="EP880" s="60"/>
      <c r="EQ880" s="60"/>
      <c r="ER880" s="60"/>
      <c r="ES880" s="60"/>
      <c r="ET880" s="60"/>
      <c r="EU880" s="60"/>
      <c r="EV880" s="60"/>
      <c r="EW880" s="60"/>
      <c r="EX880" s="60"/>
      <c r="EY880" s="60"/>
      <c r="EZ880" s="60"/>
      <c r="FA880" s="60"/>
      <c r="FB880" s="60"/>
      <c r="FC880" s="60"/>
      <c r="FD880" s="60"/>
      <c r="FE880" s="60"/>
      <c r="FF880" s="60"/>
      <c r="FG880" s="60"/>
      <c r="FH880" s="60"/>
      <c r="FI880" s="60"/>
      <c r="FJ880" s="60"/>
      <c r="FK880" s="60"/>
      <c r="FL880" s="60"/>
      <c r="FM880" s="60"/>
      <c r="FN880" s="60"/>
      <c r="FO880" s="60"/>
      <c r="FP880" s="60"/>
      <c r="FQ880" s="60"/>
      <c r="FR880" s="60"/>
      <c r="FS880" s="60"/>
      <c r="FT880" s="60"/>
      <c r="FU880" s="60"/>
      <c r="FV880" s="60"/>
      <c r="FW880" s="60"/>
      <c r="FX880" s="60"/>
      <c r="FY880" s="60"/>
      <c r="FZ880" s="60"/>
      <c r="GA880" s="60"/>
      <c r="GB880" s="60"/>
      <c r="GC880" s="60"/>
      <c r="GD880" s="60"/>
      <c r="GE880" s="60"/>
    </row>
    <row r="881" spans="1:187" ht="17.25" customHeight="1">
      <c r="A881" s="16"/>
      <c r="B881" s="59"/>
      <c r="C881" s="59"/>
      <c r="D881" s="59"/>
      <c r="E881" s="59"/>
      <c r="F881" s="59"/>
      <c r="G881" s="59"/>
      <c r="H881" s="58"/>
      <c r="I881" s="59"/>
      <c r="J881" s="59"/>
      <c r="K881" s="59"/>
      <c r="L881" s="59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0"/>
      <c r="BR881" s="60"/>
      <c r="BS881" s="60"/>
      <c r="BT881" s="60"/>
      <c r="BU881" s="60"/>
      <c r="BV881" s="60"/>
      <c r="BW881" s="60"/>
      <c r="BX881" s="60"/>
      <c r="BY881" s="60"/>
      <c r="BZ881" s="60"/>
      <c r="CA881" s="60"/>
      <c r="CB881" s="60"/>
      <c r="CC881" s="60"/>
      <c r="CD881" s="60"/>
      <c r="CE881" s="60"/>
      <c r="CF881" s="60"/>
      <c r="CG881" s="60"/>
      <c r="CH881" s="60"/>
      <c r="CI881" s="60"/>
      <c r="CJ881" s="60"/>
      <c r="CK881" s="60"/>
      <c r="CL881" s="60"/>
      <c r="CM881" s="60"/>
      <c r="CN881" s="60"/>
      <c r="CO881" s="60"/>
      <c r="CP881" s="60"/>
      <c r="CQ881" s="60"/>
      <c r="CR881" s="60"/>
      <c r="CS881" s="60"/>
      <c r="CT881" s="60"/>
      <c r="CU881" s="60"/>
      <c r="CV881" s="60"/>
      <c r="CW881" s="60"/>
      <c r="CX881" s="60"/>
      <c r="CY881" s="60"/>
      <c r="CZ881" s="60"/>
      <c r="DA881" s="60"/>
      <c r="DB881" s="60"/>
      <c r="DC881" s="60"/>
      <c r="DD881" s="60"/>
      <c r="DE881" s="60"/>
      <c r="DF881" s="60"/>
      <c r="DG881" s="60"/>
      <c r="DH881" s="60"/>
      <c r="DI881" s="60"/>
      <c r="DJ881" s="60"/>
      <c r="DK881" s="60"/>
      <c r="DL881" s="60"/>
      <c r="DM881" s="60"/>
      <c r="DN881" s="60"/>
      <c r="DO881" s="60"/>
      <c r="DP881" s="60"/>
      <c r="DQ881" s="60"/>
      <c r="DR881" s="60"/>
      <c r="DS881" s="60"/>
      <c r="DT881" s="60"/>
      <c r="DU881" s="60"/>
      <c r="DV881" s="60"/>
      <c r="DW881" s="60"/>
      <c r="DX881" s="60"/>
      <c r="DY881" s="60"/>
      <c r="DZ881" s="60"/>
      <c r="EA881" s="60"/>
      <c r="EB881" s="60"/>
      <c r="EC881" s="60"/>
      <c r="ED881" s="60"/>
      <c r="EE881" s="60"/>
      <c r="EF881" s="60"/>
      <c r="EG881" s="60"/>
      <c r="EH881" s="60"/>
      <c r="EI881" s="60"/>
      <c r="EJ881" s="60"/>
      <c r="EK881" s="60"/>
      <c r="EL881" s="60"/>
      <c r="EM881" s="60"/>
      <c r="EN881" s="60"/>
      <c r="EO881" s="60"/>
      <c r="EP881" s="60"/>
      <c r="EQ881" s="60"/>
      <c r="ER881" s="60"/>
      <c r="ES881" s="60"/>
      <c r="ET881" s="60"/>
      <c r="EU881" s="60"/>
      <c r="EV881" s="60"/>
      <c r="EW881" s="60"/>
      <c r="EX881" s="60"/>
      <c r="EY881" s="60"/>
      <c r="EZ881" s="60"/>
      <c r="FA881" s="60"/>
      <c r="FB881" s="60"/>
      <c r="FC881" s="60"/>
      <c r="FD881" s="60"/>
      <c r="FE881" s="60"/>
      <c r="FF881" s="60"/>
      <c r="FG881" s="60"/>
      <c r="FH881" s="60"/>
      <c r="FI881" s="60"/>
      <c r="FJ881" s="60"/>
      <c r="FK881" s="60"/>
      <c r="FL881" s="60"/>
      <c r="FM881" s="60"/>
      <c r="FN881" s="60"/>
      <c r="FO881" s="60"/>
      <c r="FP881" s="60"/>
      <c r="FQ881" s="60"/>
      <c r="FR881" s="60"/>
      <c r="FS881" s="60"/>
      <c r="FT881" s="60"/>
      <c r="FU881" s="60"/>
      <c r="FV881" s="60"/>
      <c r="FW881" s="60"/>
      <c r="FX881" s="60"/>
      <c r="FY881" s="60"/>
      <c r="FZ881" s="60"/>
      <c r="GA881" s="60"/>
      <c r="GB881" s="60"/>
      <c r="GC881" s="60"/>
      <c r="GD881" s="60"/>
      <c r="GE881" s="60"/>
    </row>
    <row r="882" spans="1:187" ht="17.25" customHeight="1">
      <c r="A882" s="16"/>
      <c r="B882" s="59"/>
      <c r="C882" s="59"/>
      <c r="D882" s="59"/>
      <c r="E882" s="59"/>
      <c r="F882" s="59"/>
      <c r="G882" s="59"/>
      <c r="H882" s="58"/>
      <c r="I882" s="59"/>
      <c r="J882" s="59"/>
      <c r="K882" s="59"/>
      <c r="L882" s="59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0"/>
      <c r="BR882" s="60"/>
      <c r="BS882" s="60"/>
      <c r="BT882" s="60"/>
      <c r="BU882" s="60"/>
      <c r="BV882" s="60"/>
      <c r="BW882" s="60"/>
      <c r="BX882" s="60"/>
      <c r="BY882" s="60"/>
      <c r="BZ882" s="60"/>
      <c r="CA882" s="60"/>
      <c r="CB882" s="60"/>
      <c r="CC882" s="60"/>
      <c r="CD882" s="60"/>
      <c r="CE882" s="60"/>
      <c r="CF882" s="60"/>
      <c r="CG882" s="60"/>
      <c r="CH882" s="60"/>
      <c r="CI882" s="60"/>
      <c r="CJ882" s="60"/>
      <c r="CK882" s="60"/>
      <c r="CL882" s="60"/>
      <c r="CM882" s="60"/>
      <c r="CN882" s="60"/>
      <c r="CO882" s="60"/>
      <c r="CP882" s="60"/>
      <c r="CQ882" s="60"/>
      <c r="CR882" s="60"/>
      <c r="CS882" s="60"/>
      <c r="CT882" s="60"/>
      <c r="CU882" s="60"/>
      <c r="CV882" s="60"/>
      <c r="CW882" s="60"/>
      <c r="CX882" s="60"/>
      <c r="CY882" s="60"/>
      <c r="CZ882" s="60"/>
      <c r="DA882" s="60"/>
      <c r="DB882" s="60"/>
      <c r="DC882" s="60"/>
      <c r="DD882" s="60"/>
      <c r="DE882" s="60"/>
      <c r="DF882" s="60"/>
      <c r="DG882" s="60"/>
      <c r="DH882" s="60"/>
      <c r="DI882" s="60"/>
      <c r="DJ882" s="60"/>
      <c r="DK882" s="60"/>
      <c r="DL882" s="60"/>
      <c r="DM882" s="60"/>
      <c r="DN882" s="60"/>
      <c r="DO882" s="60"/>
      <c r="DP882" s="60"/>
      <c r="DQ882" s="60"/>
      <c r="DR882" s="60"/>
      <c r="DS882" s="60"/>
      <c r="DT882" s="60"/>
      <c r="DU882" s="60"/>
      <c r="DV882" s="60"/>
      <c r="DW882" s="60"/>
      <c r="DX882" s="60"/>
      <c r="DY882" s="60"/>
      <c r="DZ882" s="60"/>
      <c r="EA882" s="60"/>
      <c r="EB882" s="60"/>
      <c r="EC882" s="60"/>
      <c r="ED882" s="60"/>
      <c r="EE882" s="60"/>
      <c r="EF882" s="60"/>
      <c r="EG882" s="60"/>
      <c r="EH882" s="60"/>
      <c r="EI882" s="60"/>
      <c r="EJ882" s="60"/>
      <c r="EK882" s="60"/>
      <c r="EL882" s="60"/>
      <c r="EM882" s="60"/>
      <c r="EN882" s="60"/>
      <c r="EO882" s="60"/>
      <c r="EP882" s="60"/>
      <c r="EQ882" s="60"/>
      <c r="ER882" s="60"/>
      <c r="ES882" s="60"/>
      <c r="ET882" s="60"/>
      <c r="EU882" s="60"/>
      <c r="EV882" s="60"/>
      <c r="EW882" s="60"/>
      <c r="EX882" s="60"/>
      <c r="EY882" s="60"/>
      <c r="EZ882" s="60"/>
      <c r="FA882" s="60"/>
      <c r="FB882" s="60"/>
      <c r="FC882" s="60"/>
      <c r="FD882" s="60"/>
      <c r="FE882" s="60"/>
      <c r="FF882" s="60"/>
      <c r="FG882" s="60"/>
      <c r="FH882" s="60"/>
      <c r="FI882" s="60"/>
      <c r="FJ882" s="60"/>
      <c r="FK882" s="60"/>
      <c r="FL882" s="60"/>
      <c r="FM882" s="60"/>
      <c r="FN882" s="60"/>
      <c r="FO882" s="60"/>
      <c r="FP882" s="60"/>
      <c r="FQ882" s="60"/>
      <c r="FR882" s="60"/>
      <c r="FS882" s="60"/>
      <c r="FT882" s="60"/>
      <c r="FU882" s="60"/>
      <c r="FV882" s="60"/>
      <c r="FW882" s="60"/>
      <c r="FX882" s="60"/>
      <c r="FY882" s="60"/>
      <c r="FZ882" s="60"/>
      <c r="GA882" s="60"/>
      <c r="GB882" s="60"/>
      <c r="GC882" s="60"/>
      <c r="GD882" s="60"/>
      <c r="GE882" s="60"/>
    </row>
    <row r="883" spans="1:187" ht="17.25" customHeight="1">
      <c r="A883" s="16"/>
      <c r="B883" s="59"/>
      <c r="C883" s="59"/>
      <c r="D883" s="59"/>
      <c r="E883" s="59"/>
      <c r="F883" s="59"/>
      <c r="G883" s="59"/>
      <c r="H883" s="58"/>
      <c r="I883" s="59"/>
      <c r="J883" s="59"/>
      <c r="K883" s="59"/>
      <c r="L883" s="59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0"/>
      <c r="BR883" s="60"/>
      <c r="BS883" s="60"/>
      <c r="BT883" s="60"/>
      <c r="BU883" s="60"/>
      <c r="BV883" s="60"/>
      <c r="BW883" s="60"/>
      <c r="BX883" s="60"/>
      <c r="BY883" s="60"/>
      <c r="BZ883" s="60"/>
      <c r="CA883" s="60"/>
      <c r="CB883" s="60"/>
      <c r="CC883" s="60"/>
      <c r="CD883" s="60"/>
      <c r="CE883" s="60"/>
      <c r="CF883" s="60"/>
      <c r="CG883" s="60"/>
      <c r="CH883" s="60"/>
      <c r="CI883" s="60"/>
      <c r="CJ883" s="60"/>
      <c r="CK883" s="60"/>
      <c r="CL883" s="60"/>
      <c r="CM883" s="60"/>
      <c r="CN883" s="60"/>
      <c r="CO883" s="60"/>
      <c r="CP883" s="60"/>
      <c r="CQ883" s="60"/>
      <c r="CR883" s="60"/>
      <c r="CS883" s="60"/>
      <c r="CT883" s="60"/>
      <c r="CU883" s="60"/>
      <c r="CV883" s="60"/>
      <c r="CW883" s="60"/>
      <c r="CX883" s="60"/>
      <c r="CY883" s="60"/>
      <c r="CZ883" s="60"/>
      <c r="DA883" s="60"/>
      <c r="DB883" s="60"/>
      <c r="DC883" s="60"/>
      <c r="DD883" s="60"/>
      <c r="DE883" s="60"/>
      <c r="DF883" s="60"/>
      <c r="DG883" s="60"/>
      <c r="DH883" s="60"/>
      <c r="DI883" s="60"/>
      <c r="DJ883" s="60"/>
      <c r="DK883" s="60"/>
      <c r="DL883" s="60"/>
      <c r="DM883" s="60"/>
      <c r="DN883" s="60"/>
      <c r="DO883" s="60"/>
      <c r="DP883" s="60"/>
      <c r="DQ883" s="60"/>
      <c r="DR883" s="60"/>
      <c r="DS883" s="60"/>
      <c r="DT883" s="60"/>
      <c r="DU883" s="60"/>
      <c r="DV883" s="60"/>
      <c r="DW883" s="60"/>
      <c r="DX883" s="60"/>
      <c r="DY883" s="60"/>
      <c r="DZ883" s="60"/>
      <c r="EA883" s="60"/>
      <c r="EB883" s="60"/>
      <c r="EC883" s="60"/>
      <c r="ED883" s="60"/>
      <c r="EE883" s="60"/>
      <c r="EF883" s="60"/>
      <c r="EG883" s="60"/>
      <c r="EH883" s="60"/>
      <c r="EI883" s="60"/>
      <c r="EJ883" s="60"/>
      <c r="EK883" s="60"/>
      <c r="EL883" s="60"/>
      <c r="EM883" s="60"/>
      <c r="EN883" s="60"/>
      <c r="EO883" s="60"/>
      <c r="EP883" s="60"/>
      <c r="EQ883" s="60"/>
      <c r="ER883" s="60"/>
      <c r="ES883" s="60"/>
      <c r="ET883" s="60"/>
      <c r="EU883" s="60"/>
      <c r="EV883" s="60"/>
      <c r="EW883" s="60"/>
      <c r="EX883" s="60"/>
      <c r="EY883" s="60"/>
      <c r="EZ883" s="60"/>
      <c r="FA883" s="60"/>
      <c r="FB883" s="60"/>
      <c r="FC883" s="60"/>
      <c r="FD883" s="60"/>
      <c r="FE883" s="60"/>
      <c r="FF883" s="60"/>
      <c r="FG883" s="60"/>
      <c r="FH883" s="60"/>
      <c r="FI883" s="60"/>
      <c r="FJ883" s="60"/>
      <c r="FK883" s="60"/>
      <c r="FL883" s="60"/>
      <c r="FM883" s="60"/>
      <c r="FN883" s="60"/>
      <c r="FO883" s="60"/>
      <c r="FP883" s="60"/>
      <c r="FQ883" s="60"/>
      <c r="FR883" s="60"/>
      <c r="FS883" s="60"/>
      <c r="FT883" s="60"/>
      <c r="FU883" s="60"/>
      <c r="FV883" s="60"/>
      <c r="FW883" s="60"/>
      <c r="FX883" s="60"/>
      <c r="FY883" s="60"/>
      <c r="FZ883" s="60"/>
      <c r="GA883" s="60"/>
      <c r="GB883" s="60"/>
      <c r="GC883" s="60"/>
      <c r="GD883" s="60"/>
      <c r="GE883" s="60"/>
    </row>
    <row r="884" spans="1:187" ht="17.25" customHeight="1">
      <c r="A884" s="16"/>
      <c r="B884" s="59"/>
      <c r="C884" s="59"/>
      <c r="D884" s="59"/>
      <c r="E884" s="59"/>
      <c r="F884" s="59"/>
      <c r="G884" s="59"/>
      <c r="H884" s="58"/>
      <c r="I884" s="59"/>
      <c r="J884" s="59"/>
      <c r="K884" s="59"/>
      <c r="L884" s="59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0"/>
      <c r="BR884" s="60"/>
      <c r="BS884" s="60"/>
      <c r="BT884" s="60"/>
      <c r="BU884" s="60"/>
      <c r="BV884" s="60"/>
      <c r="BW884" s="60"/>
      <c r="BX884" s="60"/>
      <c r="BY884" s="60"/>
      <c r="BZ884" s="60"/>
      <c r="CA884" s="60"/>
      <c r="CB884" s="60"/>
      <c r="CC884" s="60"/>
      <c r="CD884" s="60"/>
      <c r="CE884" s="60"/>
      <c r="CF884" s="60"/>
      <c r="CG884" s="60"/>
      <c r="CH884" s="60"/>
      <c r="CI884" s="60"/>
      <c r="CJ884" s="60"/>
      <c r="CK884" s="60"/>
      <c r="CL884" s="60"/>
      <c r="CM884" s="60"/>
      <c r="CN884" s="60"/>
      <c r="CO884" s="60"/>
      <c r="CP884" s="60"/>
      <c r="CQ884" s="60"/>
      <c r="CR884" s="60"/>
      <c r="CS884" s="60"/>
      <c r="CT884" s="60"/>
      <c r="CU884" s="60"/>
      <c r="CV884" s="60"/>
      <c r="CW884" s="60"/>
      <c r="CX884" s="60"/>
      <c r="CY884" s="60"/>
      <c r="CZ884" s="60"/>
      <c r="DA884" s="60"/>
      <c r="DB884" s="60"/>
      <c r="DC884" s="60"/>
      <c r="DD884" s="60"/>
      <c r="DE884" s="60"/>
      <c r="DF884" s="60"/>
      <c r="DG884" s="60"/>
      <c r="DH884" s="60"/>
      <c r="DI884" s="60"/>
      <c r="DJ884" s="60"/>
      <c r="DK884" s="60"/>
      <c r="DL884" s="60"/>
      <c r="DM884" s="60"/>
      <c r="DN884" s="60"/>
      <c r="DO884" s="60"/>
      <c r="DP884" s="60"/>
      <c r="DQ884" s="60"/>
      <c r="DR884" s="60"/>
      <c r="DS884" s="60"/>
      <c r="DT884" s="60"/>
      <c r="DU884" s="60"/>
      <c r="DV884" s="60"/>
      <c r="DW884" s="60"/>
      <c r="DX884" s="60"/>
      <c r="DY884" s="60"/>
      <c r="DZ884" s="60"/>
      <c r="EA884" s="60"/>
      <c r="EB884" s="60"/>
      <c r="EC884" s="60"/>
      <c r="ED884" s="60"/>
      <c r="EE884" s="60"/>
      <c r="EF884" s="60"/>
      <c r="EG884" s="60"/>
      <c r="EH884" s="60"/>
      <c r="EI884" s="60"/>
      <c r="EJ884" s="60"/>
      <c r="EK884" s="60"/>
      <c r="EL884" s="60"/>
      <c r="EM884" s="60"/>
      <c r="EN884" s="60"/>
      <c r="EO884" s="60"/>
      <c r="EP884" s="60"/>
      <c r="EQ884" s="60"/>
      <c r="ER884" s="60"/>
      <c r="ES884" s="60"/>
      <c r="ET884" s="60"/>
      <c r="EU884" s="60"/>
      <c r="EV884" s="60"/>
      <c r="EW884" s="60"/>
      <c r="EX884" s="60"/>
      <c r="EY884" s="60"/>
      <c r="EZ884" s="60"/>
      <c r="FA884" s="60"/>
      <c r="FB884" s="60"/>
      <c r="FC884" s="60"/>
      <c r="FD884" s="60"/>
      <c r="FE884" s="60"/>
      <c r="FF884" s="60"/>
      <c r="FG884" s="60"/>
      <c r="FH884" s="60"/>
      <c r="FI884" s="60"/>
      <c r="FJ884" s="60"/>
      <c r="FK884" s="60"/>
      <c r="FL884" s="60"/>
      <c r="FM884" s="60"/>
      <c r="FN884" s="60"/>
      <c r="FO884" s="60"/>
      <c r="FP884" s="60"/>
      <c r="FQ884" s="60"/>
      <c r="FR884" s="60"/>
      <c r="FS884" s="60"/>
      <c r="FT884" s="60"/>
      <c r="FU884" s="60"/>
      <c r="FV884" s="60"/>
      <c r="FW884" s="60"/>
      <c r="FX884" s="60"/>
      <c r="FY884" s="60"/>
      <c r="FZ884" s="60"/>
      <c r="GA884" s="60"/>
      <c r="GB884" s="60"/>
      <c r="GC884" s="60"/>
      <c r="GD884" s="60"/>
      <c r="GE884" s="60"/>
    </row>
    <row r="885" spans="1:187" ht="17.25" customHeight="1">
      <c r="A885" s="16"/>
      <c r="B885" s="59"/>
      <c r="C885" s="59"/>
      <c r="D885" s="59"/>
      <c r="E885" s="59"/>
      <c r="F885" s="59"/>
      <c r="G885" s="59"/>
      <c r="H885" s="58"/>
      <c r="I885" s="59"/>
      <c r="J885" s="59"/>
      <c r="K885" s="59"/>
      <c r="L885" s="59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0"/>
      <c r="BR885" s="60"/>
      <c r="BS885" s="60"/>
      <c r="BT885" s="60"/>
      <c r="BU885" s="60"/>
      <c r="BV885" s="60"/>
      <c r="BW885" s="60"/>
      <c r="BX885" s="60"/>
      <c r="BY885" s="60"/>
      <c r="BZ885" s="60"/>
      <c r="CA885" s="60"/>
      <c r="CB885" s="60"/>
      <c r="CC885" s="60"/>
      <c r="CD885" s="60"/>
      <c r="CE885" s="60"/>
      <c r="CF885" s="60"/>
      <c r="CG885" s="60"/>
      <c r="CH885" s="60"/>
      <c r="CI885" s="60"/>
      <c r="CJ885" s="60"/>
      <c r="CK885" s="60"/>
      <c r="CL885" s="60"/>
      <c r="CM885" s="60"/>
      <c r="CN885" s="60"/>
      <c r="CO885" s="60"/>
      <c r="CP885" s="60"/>
      <c r="CQ885" s="60"/>
      <c r="CR885" s="60"/>
      <c r="CS885" s="60"/>
      <c r="CT885" s="60"/>
      <c r="CU885" s="60"/>
      <c r="CV885" s="60"/>
      <c r="CW885" s="60"/>
      <c r="CX885" s="60"/>
      <c r="CY885" s="60"/>
      <c r="CZ885" s="60"/>
      <c r="DA885" s="60"/>
      <c r="DB885" s="60"/>
      <c r="DC885" s="60"/>
      <c r="DD885" s="60"/>
      <c r="DE885" s="60"/>
      <c r="DF885" s="60"/>
      <c r="DG885" s="60"/>
      <c r="DH885" s="60"/>
      <c r="DI885" s="60"/>
      <c r="DJ885" s="60"/>
      <c r="DK885" s="60"/>
      <c r="DL885" s="60"/>
      <c r="DM885" s="60"/>
      <c r="DN885" s="60"/>
      <c r="DO885" s="60"/>
      <c r="DP885" s="60"/>
      <c r="DQ885" s="60"/>
      <c r="DR885" s="60"/>
      <c r="DS885" s="60"/>
      <c r="DT885" s="60"/>
      <c r="DU885" s="60"/>
      <c r="DV885" s="60"/>
      <c r="DW885" s="60"/>
      <c r="DX885" s="60"/>
      <c r="DY885" s="60"/>
      <c r="DZ885" s="60"/>
      <c r="EA885" s="60"/>
      <c r="EB885" s="60"/>
      <c r="EC885" s="60"/>
      <c r="ED885" s="60"/>
      <c r="EE885" s="60"/>
      <c r="EF885" s="60"/>
      <c r="EG885" s="60"/>
      <c r="EH885" s="60"/>
      <c r="EI885" s="60"/>
      <c r="EJ885" s="60"/>
      <c r="EK885" s="60"/>
      <c r="EL885" s="60"/>
      <c r="EM885" s="60"/>
      <c r="EN885" s="60"/>
      <c r="EO885" s="60"/>
      <c r="EP885" s="60"/>
      <c r="EQ885" s="60"/>
      <c r="ER885" s="60"/>
      <c r="ES885" s="60"/>
      <c r="ET885" s="60"/>
      <c r="EU885" s="60"/>
      <c r="EV885" s="60"/>
      <c r="EW885" s="60"/>
      <c r="EX885" s="60"/>
      <c r="EY885" s="60"/>
      <c r="EZ885" s="60"/>
      <c r="FA885" s="60"/>
      <c r="FB885" s="60"/>
      <c r="FC885" s="60"/>
      <c r="FD885" s="60"/>
      <c r="FE885" s="60"/>
      <c r="FF885" s="60"/>
      <c r="FG885" s="60"/>
      <c r="FH885" s="60"/>
      <c r="FI885" s="60"/>
      <c r="FJ885" s="60"/>
      <c r="FK885" s="60"/>
      <c r="FL885" s="60"/>
      <c r="FM885" s="60"/>
      <c r="FN885" s="60"/>
      <c r="FO885" s="60"/>
      <c r="FP885" s="60"/>
      <c r="FQ885" s="60"/>
      <c r="FR885" s="60"/>
      <c r="FS885" s="60"/>
      <c r="FT885" s="60"/>
      <c r="FU885" s="60"/>
      <c r="FV885" s="60"/>
      <c r="FW885" s="60"/>
      <c r="FX885" s="60"/>
      <c r="FY885" s="60"/>
      <c r="FZ885" s="60"/>
      <c r="GA885" s="60"/>
      <c r="GB885" s="60"/>
      <c r="GC885" s="60"/>
      <c r="GD885" s="60"/>
      <c r="GE885" s="60"/>
    </row>
    <row r="886" spans="1:187" ht="17.25" customHeight="1">
      <c r="A886" s="16"/>
      <c r="B886" s="59"/>
      <c r="C886" s="59"/>
      <c r="D886" s="59"/>
      <c r="E886" s="59"/>
      <c r="F886" s="59"/>
      <c r="G886" s="59"/>
      <c r="H886" s="58"/>
      <c r="I886" s="59"/>
      <c r="J886" s="59"/>
      <c r="K886" s="59"/>
      <c r="L886" s="59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0"/>
      <c r="BR886" s="60"/>
      <c r="BS886" s="60"/>
      <c r="BT886" s="60"/>
      <c r="BU886" s="60"/>
      <c r="BV886" s="60"/>
      <c r="BW886" s="60"/>
      <c r="BX886" s="60"/>
      <c r="BY886" s="60"/>
      <c r="BZ886" s="60"/>
      <c r="CA886" s="60"/>
      <c r="CB886" s="60"/>
      <c r="CC886" s="60"/>
      <c r="CD886" s="60"/>
      <c r="CE886" s="60"/>
      <c r="CF886" s="60"/>
      <c r="CG886" s="60"/>
      <c r="CH886" s="60"/>
      <c r="CI886" s="60"/>
      <c r="CJ886" s="60"/>
      <c r="CK886" s="60"/>
      <c r="CL886" s="60"/>
      <c r="CM886" s="60"/>
      <c r="CN886" s="60"/>
      <c r="CO886" s="60"/>
      <c r="CP886" s="60"/>
      <c r="CQ886" s="60"/>
      <c r="CR886" s="60"/>
      <c r="CS886" s="60"/>
      <c r="CT886" s="60"/>
      <c r="CU886" s="60"/>
      <c r="CV886" s="60"/>
      <c r="CW886" s="60"/>
      <c r="CX886" s="60"/>
      <c r="CY886" s="60"/>
      <c r="CZ886" s="60"/>
      <c r="DA886" s="60"/>
      <c r="DB886" s="60"/>
      <c r="DC886" s="60"/>
      <c r="DD886" s="60"/>
      <c r="DE886" s="60"/>
      <c r="DF886" s="60"/>
      <c r="DG886" s="60"/>
      <c r="DH886" s="60"/>
      <c r="DI886" s="60"/>
      <c r="DJ886" s="60"/>
      <c r="DK886" s="60"/>
      <c r="DL886" s="60"/>
      <c r="DM886" s="60"/>
      <c r="DN886" s="60"/>
      <c r="DO886" s="60"/>
      <c r="DP886" s="60"/>
      <c r="DQ886" s="60"/>
      <c r="DR886" s="60"/>
      <c r="DS886" s="60"/>
      <c r="DT886" s="60"/>
      <c r="DU886" s="60"/>
      <c r="DV886" s="60"/>
      <c r="DW886" s="60"/>
      <c r="DX886" s="60"/>
      <c r="DY886" s="60"/>
      <c r="DZ886" s="60"/>
      <c r="EA886" s="60"/>
      <c r="EB886" s="60"/>
      <c r="EC886" s="60"/>
      <c r="ED886" s="60"/>
      <c r="EE886" s="60"/>
      <c r="EF886" s="60"/>
      <c r="EG886" s="60"/>
      <c r="EH886" s="60"/>
      <c r="EI886" s="60"/>
      <c r="EJ886" s="60"/>
      <c r="EK886" s="60"/>
      <c r="EL886" s="60"/>
      <c r="EM886" s="60"/>
      <c r="EN886" s="60"/>
      <c r="EO886" s="60"/>
      <c r="EP886" s="60"/>
      <c r="EQ886" s="60"/>
      <c r="ER886" s="60"/>
      <c r="ES886" s="60"/>
      <c r="ET886" s="60"/>
      <c r="EU886" s="60"/>
      <c r="EV886" s="60"/>
      <c r="EW886" s="60"/>
      <c r="EX886" s="60"/>
      <c r="EY886" s="60"/>
      <c r="EZ886" s="60"/>
      <c r="FA886" s="60"/>
      <c r="FB886" s="60"/>
      <c r="FC886" s="60"/>
      <c r="FD886" s="60"/>
      <c r="FE886" s="60"/>
      <c r="FF886" s="60"/>
      <c r="FG886" s="60"/>
      <c r="FH886" s="60"/>
      <c r="FI886" s="60"/>
      <c r="FJ886" s="60"/>
      <c r="FK886" s="60"/>
      <c r="FL886" s="60"/>
      <c r="FM886" s="60"/>
      <c r="FN886" s="60"/>
      <c r="FO886" s="60"/>
      <c r="FP886" s="60"/>
      <c r="FQ886" s="60"/>
      <c r="FR886" s="60"/>
      <c r="FS886" s="60"/>
      <c r="FT886" s="60"/>
      <c r="FU886" s="60"/>
      <c r="FV886" s="60"/>
      <c r="FW886" s="60"/>
      <c r="FX886" s="60"/>
      <c r="FY886" s="60"/>
      <c r="FZ886" s="60"/>
      <c r="GA886" s="60"/>
      <c r="GB886" s="60"/>
      <c r="GC886" s="60"/>
      <c r="GD886" s="60"/>
      <c r="GE886" s="60"/>
    </row>
    <row r="887" spans="1:187" ht="17.25" customHeight="1">
      <c r="A887" s="16"/>
      <c r="B887" s="59"/>
      <c r="C887" s="59"/>
      <c r="D887" s="59"/>
      <c r="E887" s="59"/>
      <c r="F887" s="59"/>
      <c r="G887" s="59"/>
      <c r="H887" s="58"/>
      <c r="I887" s="59"/>
      <c r="J887" s="59"/>
      <c r="K887" s="59"/>
      <c r="L887" s="59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0"/>
      <c r="BR887" s="60"/>
      <c r="BS887" s="60"/>
      <c r="BT887" s="60"/>
      <c r="BU887" s="60"/>
      <c r="BV887" s="60"/>
      <c r="BW887" s="60"/>
      <c r="BX887" s="60"/>
      <c r="BY887" s="60"/>
      <c r="BZ887" s="60"/>
      <c r="CA887" s="60"/>
      <c r="CB887" s="60"/>
      <c r="CC887" s="60"/>
      <c r="CD887" s="60"/>
      <c r="CE887" s="60"/>
      <c r="CF887" s="60"/>
      <c r="CG887" s="60"/>
      <c r="CH887" s="60"/>
      <c r="CI887" s="60"/>
      <c r="CJ887" s="60"/>
      <c r="CK887" s="60"/>
      <c r="CL887" s="60"/>
      <c r="CM887" s="60"/>
      <c r="CN887" s="60"/>
      <c r="CO887" s="60"/>
      <c r="CP887" s="60"/>
      <c r="CQ887" s="60"/>
      <c r="CR887" s="60"/>
      <c r="CS887" s="60"/>
      <c r="CT887" s="60"/>
      <c r="CU887" s="60"/>
      <c r="CV887" s="60"/>
      <c r="CW887" s="60"/>
      <c r="CX887" s="60"/>
      <c r="CY887" s="60"/>
      <c r="CZ887" s="60"/>
      <c r="DA887" s="60"/>
      <c r="DB887" s="60"/>
      <c r="DC887" s="60"/>
      <c r="DD887" s="60"/>
      <c r="DE887" s="60"/>
      <c r="DF887" s="60"/>
      <c r="DG887" s="60"/>
      <c r="DH887" s="60"/>
      <c r="DI887" s="60"/>
      <c r="DJ887" s="60"/>
      <c r="DK887" s="60"/>
      <c r="DL887" s="60"/>
      <c r="DM887" s="60"/>
      <c r="DN887" s="60"/>
      <c r="DO887" s="60"/>
      <c r="DP887" s="60"/>
      <c r="DQ887" s="60"/>
      <c r="DR887" s="60"/>
      <c r="DS887" s="60"/>
      <c r="DT887" s="60"/>
      <c r="DU887" s="60"/>
      <c r="DV887" s="60"/>
      <c r="DW887" s="60"/>
      <c r="DX887" s="60"/>
      <c r="DY887" s="60"/>
      <c r="DZ887" s="60"/>
      <c r="EA887" s="60"/>
      <c r="EB887" s="60"/>
      <c r="EC887" s="60"/>
      <c r="ED887" s="60"/>
      <c r="EE887" s="60"/>
      <c r="EF887" s="60"/>
      <c r="EG887" s="60"/>
      <c r="EH887" s="60"/>
      <c r="EI887" s="60"/>
      <c r="EJ887" s="60"/>
      <c r="EK887" s="60"/>
      <c r="EL887" s="60"/>
      <c r="EM887" s="60"/>
      <c r="EN887" s="60"/>
      <c r="EO887" s="60"/>
      <c r="EP887" s="60"/>
      <c r="EQ887" s="60"/>
      <c r="ER887" s="60"/>
      <c r="ES887" s="60"/>
      <c r="ET887" s="60"/>
      <c r="EU887" s="60"/>
      <c r="EV887" s="60"/>
      <c r="EW887" s="60"/>
      <c r="EX887" s="60"/>
      <c r="EY887" s="60"/>
      <c r="EZ887" s="60"/>
      <c r="FA887" s="60"/>
      <c r="FB887" s="60"/>
      <c r="FC887" s="60"/>
      <c r="FD887" s="60"/>
      <c r="FE887" s="60"/>
      <c r="FF887" s="60"/>
      <c r="FG887" s="60"/>
      <c r="FH887" s="60"/>
      <c r="FI887" s="60"/>
      <c r="FJ887" s="60"/>
      <c r="FK887" s="60"/>
      <c r="FL887" s="60"/>
      <c r="FM887" s="60"/>
      <c r="FN887" s="60"/>
      <c r="FO887" s="60"/>
      <c r="FP887" s="60"/>
      <c r="FQ887" s="60"/>
      <c r="FR887" s="60"/>
      <c r="FS887" s="60"/>
      <c r="FT887" s="60"/>
      <c r="FU887" s="60"/>
      <c r="FV887" s="60"/>
      <c r="FW887" s="60"/>
      <c r="FX887" s="60"/>
      <c r="FY887" s="60"/>
      <c r="FZ887" s="60"/>
      <c r="GA887" s="60"/>
      <c r="GB887" s="60"/>
      <c r="GC887" s="60"/>
      <c r="GD887" s="60"/>
      <c r="GE887" s="60"/>
    </row>
    <row r="888" spans="1:187" ht="17.25" customHeight="1">
      <c r="A888" s="16"/>
      <c r="B888" s="59"/>
      <c r="C888" s="59"/>
      <c r="D888" s="59"/>
      <c r="E888" s="59"/>
      <c r="F888" s="59"/>
      <c r="G888" s="59"/>
      <c r="H888" s="58"/>
      <c r="I888" s="59"/>
      <c r="J888" s="59"/>
      <c r="K888" s="59"/>
      <c r="L888" s="59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0"/>
      <c r="BR888" s="60"/>
      <c r="BS888" s="60"/>
      <c r="BT888" s="60"/>
      <c r="BU888" s="60"/>
      <c r="BV888" s="60"/>
      <c r="BW888" s="60"/>
      <c r="BX888" s="60"/>
      <c r="BY888" s="60"/>
      <c r="BZ888" s="60"/>
      <c r="CA888" s="60"/>
      <c r="CB888" s="60"/>
      <c r="CC888" s="60"/>
      <c r="CD888" s="60"/>
      <c r="CE888" s="60"/>
      <c r="CF888" s="60"/>
      <c r="CG888" s="60"/>
      <c r="CH888" s="60"/>
      <c r="CI888" s="60"/>
      <c r="CJ888" s="60"/>
      <c r="CK888" s="60"/>
      <c r="CL888" s="60"/>
      <c r="CM888" s="60"/>
      <c r="CN888" s="60"/>
      <c r="CO888" s="60"/>
      <c r="CP888" s="60"/>
      <c r="CQ888" s="60"/>
      <c r="CR888" s="60"/>
      <c r="CS888" s="60"/>
      <c r="CT888" s="60"/>
      <c r="CU888" s="60"/>
      <c r="CV888" s="60"/>
      <c r="CW888" s="60"/>
      <c r="CX888" s="60"/>
      <c r="CY888" s="60"/>
      <c r="CZ888" s="60"/>
      <c r="DA888" s="60"/>
      <c r="DB888" s="60"/>
      <c r="DC888" s="60"/>
      <c r="DD888" s="60"/>
      <c r="DE888" s="60"/>
      <c r="DF888" s="60"/>
      <c r="DG888" s="60"/>
      <c r="DH888" s="60"/>
      <c r="DI888" s="60"/>
      <c r="DJ888" s="60"/>
      <c r="DK888" s="60"/>
      <c r="DL888" s="60"/>
      <c r="DM888" s="60"/>
      <c r="DN888" s="60"/>
      <c r="DO888" s="60"/>
      <c r="DP888" s="60"/>
      <c r="DQ888" s="60"/>
      <c r="DR888" s="60"/>
      <c r="DS888" s="60"/>
      <c r="DT888" s="60"/>
      <c r="DU888" s="60"/>
      <c r="DV888" s="60"/>
      <c r="DW888" s="60"/>
      <c r="DX888" s="60"/>
      <c r="DY888" s="60"/>
      <c r="DZ888" s="60"/>
      <c r="EA888" s="60"/>
      <c r="EB888" s="60"/>
      <c r="EC888" s="60"/>
      <c r="ED888" s="60"/>
      <c r="EE888" s="60"/>
      <c r="EF888" s="60"/>
      <c r="EG888" s="60"/>
      <c r="EH888" s="60"/>
      <c r="EI888" s="60"/>
      <c r="EJ888" s="60"/>
      <c r="EK888" s="60"/>
      <c r="EL888" s="60"/>
      <c r="EM888" s="60"/>
      <c r="EN888" s="60"/>
      <c r="EO888" s="60"/>
      <c r="EP888" s="60"/>
      <c r="EQ888" s="60"/>
      <c r="ER888" s="60"/>
      <c r="ES888" s="60"/>
      <c r="ET888" s="60"/>
      <c r="EU888" s="60"/>
      <c r="EV888" s="60"/>
      <c r="EW888" s="60"/>
      <c r="EX888" s="60"/>
      <c r="EY888" s="60"/>
      <c r="EZ888" s="60"/>
      <c r="FA888" s="60"/>
      <c r="FB888" s="60"/>
      <c r="FC888" s="60"/>
      <c r="FD888" s="60"/>
      <c r="FE888" s="60"/>
      <c r="FF888" s="60"/>
      <c r="FG888" s="60"/>
      <c r="FH888" s="60"/>
      <c r="FI888" s="60"/>
      <c r="FJ888" s="60"/>
      <c r="FK888" s="60"/>
      <c r="FL888" s="60"/>
      <c r="FM888" s="60"/>
      <c r="FN888" s="60"/>
      <c r="FO888" s="60"/>
      <c r="FP888" s="60"/>
      <c r="FQ888" s="60"/>
      <c r="FR888" s="60"/>
      <c r="FS888" s="60"/>
      <c r="FT888" s="60"/>
      <c r="FU888" s="60"/>
      <c r="FV888" s="60"/>
      <c r="FW888" s="60"/>
      <c r="FX888" s="60"/>
      <c r="FY888" s="60"/>
      <c r="FZ888" s="60"/>
      <c r="GA888" s="60"/>
      <c r="GB888" s="60"/>
      <c r="GC888" s="60"/>
      <c r="GD888" s="60"/>
      <c r="GE888" s="60"/>
    </row>
    <row r="889" spans="1:187" ht="17.25" customHeight="1">
      <c r="A889" s="16"/>
      <c r="B889" s="59"/>
      <c r="C889" s="59"/>
      <c r="D889" s="59"/>
      <c r="E889" s="59"/>
      <c r="F889" s="59"/>
      <c r="G889" s="59"/>
      <c r="H889" s="58"/>
      <c r="I889" s="59"/>
      <c r="J889" s="59"/>
      <c r="K889" s="59"/>
      <c r="L889" s="59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0"/>
      <c r="BR889" s="60"/>
      <c r="BS889" s="60"/>
      <c r="BT889" s="60"/>
      <c r="BU889" s="60"/>
      <c r="BV889" s="60"/>
      <c r="BW889" s="60"/>
      <c r="BX889" s="60"/>
      <c r="BY889" s="60"/>
      <c r="BZ889" s="60"/>
      <c r="CA889" s="60"/>
      <c r="CB889" s="60"/>
      <c r="CC889" s="60"/>
      <c r="CD889" s="60"/>
      <c r="CE889" s="60"/>
      <c r="CF889" s="60"/>
      <c r="CG889" s="60"/>
      <c r="CH889" s="60"/>
      <c r="CI889" s="60"/>
      <c r="CJ889" s="60"/>
      <c r="CK889" s="60"/>
      <c r="CL889" s="60"/>
      <c r="CM889" s="60"/>
      <c r="CN889" s="60"/>
      <c r="CO889" s="60"/>
      <c r="CP889" s="60"/>
      <c r="CQ889" s="60"/>
      <c r="CR889" s="60"/>
      <c r="CS889" s="60"/>
      <c r="CT889" s="60"/>
      <c r="CU889" s="60"/>
      <c r="CV889" s="60"/>
      <c r="CW889" s="60"/>
      <c r="CX889" s="60"/>
      <c r="CY889" s="60"/>
      <c r="CZ889" s="60"/>
      <c r="DA889" s="60"/>
      <c r="DB889" s="60"/>
      <c r="DC889" s="60"/>
      <c r="DD889" s="60"/>
      <c r="DE889" s="60"/>
      <c r="DF889" s="60"/>
      <c r="DG889" s="60"/>
      <c r="DH889" s="60"/>
      <c r="DI889" s="60"/>
      <c r="DJ889" s="60"/>
      <c r="DK889" s="60"/>
      <c r="DL889" s="60"/>
      <c r="DM889" s="60"/>
      <c r="DN889" s="60"/>
      <c r="DO889" s="60"/>
      <c r="DP889" s="60"/>
      <c r="DQ889" s="60"/>
      <c r="DR889" s="60"/>
      <c r="DS889" s="60"/>
      <c r="DT889" s="60"/>
      <c r="DU889" s="60"/>
      <c r="DV889" s="60"/>
      <c r="DW889" s="60"/>
      <c r="DX889" s="60"/>
      <c r="DY889" s="60"/>
      <c r="DZ889" s="60"/>
      <c r="EA889" s="60"/>
      <c r="EB889" s="60"/>
      <c r="EC889" s="60"/>
      <c r="ED889" s="60"/>
      <c r="EE889" s="60"/>
      <c r="EF889" s="60"/>
      <c r="EG889" s="60"/>
      <c r="EH889" s="60"/>
      <c r="EI889" s="60"/>
      <c r="EJ889" s="60"/>
      <c r="EK889" s="60"/>
      <c r="EL889" s="60"/>
      <c r="EM889" s="60"/>
      <c r="EN889" s="60"/>
      <c r="EO889" s="60"/>
      <c r="EP889" s="60"/>
      <c r="EQ889" s="60"/>
      <c r="ER889" s="60"/>
      <c r="ES889" s="60"/>
      <c r="ET889" s="60"/>
      <c r="EU889" s="60"/>
      <c r="EV889" s="60"/>
      <c r="EW889" s="60"/>
      <c r="EX889" s="60"/>
      <c r="EY889" s="60"/>
      <c r="EZ889" s="60"/>
      <c r="FA889" s="60"/>
      <c r="FB889" s="60"/>
      <c r="FC889" s="60"/>
      <c r="FD889" s="60"/>
      <c r="FE889" s="60"/>
      <c r="FF889" s="60"/>
      <c r="FG889" s="60"/>
      <c r="FH889" s="60"/>
      <c r="FI889" s="60"/>
      <c r="FJ889" s="60"/>
      <c r="FK889" s="60"/>
      <c r="FL889" s="60"/>
      <c r="FM889" s="60"/>
      <c r="FN889" s="60"/>
      <c r="FO889" s="60"/>
      <c r="FP889" s="60"/>
      <c r="FQ889" s="60"/>
      <c r="FR889" s="60"/>
      <c r="FS889" s="60"/>
      <c r="FT889" s="60"/>
      <c r="FU889" s="60"/>
      <c r="FV889" s="60"/>
      <c r="FW889" s="60"/>
      <c r="FX889" s="60"/>
      <c r="FY889" s="60"/>
      <c r="FZ889" s="60"/>
      <c r="GA889" s="60"/>
      <c r="GB889" s="60"/>
      <c r="GC889" s="60"/>
      <c r="GD889" s="60"/>
      <c r="GE889" s="60"/>
    </row>
    <row r="890" spans="1:187" ht="17.25" customHeight="1">
      <c r="A890" s="16"/>
      <c r="B890" s="59"/>
      <c r="C890" s="59"/>
      <c r="D890" s="59"/>
      <c r="E890" s="59"/>
      <c r="F890" s="59"/>
      <c r="G890" s="59"/>
      <c r="H890" s="58"/>
      <c r="I890" s="59"/>
      <c r="J890" s="59"/>
      <c r="K890" s="59"/>
      <c r="L890" s="59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0"/>
      <c r="BR890" s="60"/>
      <c r="BS890" s="60"/>
      <c r="BT890" s="60"/>
      <c r="BU890" s="60"/>
      <c r="BV890" s="60"/>
      <c r="BW890" s="60"/>
      <c r="BX890" s="60"/>
      <c r="BY890" s="60"/>
      <c r="BZ890" s="60"/>
      <c r="CA890" s="60"/>
      <c r="CB890" s="60"/>
      <c r="CC890" s="60"/>
      <c r="CD890" s="60"/>
      <c r="CE890" s="60"/>
      <c r="CF890" s="60"/>
      <c r="CG890" s="60"/>
      <c r="CH890" s="60"/>
      <c r="CI890" s="60"/>
      <c r="CJ890" s="60"/>
      <c r="CK890" s="60"/>
      <c r="CL890" s="60"/>
      <c r="CM890" s="60"/>
      <c r="CN890" s="60"/>
      <c r="CO890" s="60"/>
      <c r="CP890" s="60"/>
      <c r="CQ890" s="60"/>
      <c r="CR890" s="60"/>
      <c r="CS890" s="60"/>
      <c r="CT890" s="60"/>
      <c r="CU890" s="60"/>
      <c r="CV890" s="60"/>
      <c r="CW890" s="60"/>
      <c r="CX890" s="60"/>
      <c r="CY890" s="60"/>
      <c r="CZ890" s="60"/>
      <c r="DA890" s="60"/>
      <c r="DB890" s="60"/>
      <c r="DC890" s="60"/>
      <c r="DD890" s="60"/>
      <c r="DE890" s="60"/>
      <c r="DF890" s="60"/>
      <c r="DG890" s="60"/>
      <c r="DH890" s="60"/>
      <c r="DI890" s="60"/>
      <c r="DJ890" s="60"/>
      <c r="DK890" s="60"/>
      <c r="DL890" s="60"/>
      <c r="DM890" s="60"/>
      <c r="DN890" s="60"/>
      <c r="DO890" s="60"/>
      <c r="DP890" s="60"/>
      <c r="DQ890" s="60"/>
      <c r="DR890" s="60"/>
      <c r="DS890" s="60"/>
      <c r="DT890" s="60"/>
      <c r="DU890" s="60"/>
      <c r="DV890" s="60"/>
      <c r="DW890" s="60"/>
      <c r="DX890" s="60"/>
      <c r="DY890" s="60"/>
      <c r="DZ890" s="60"/>
      <c r="EA890" s="60"/>
      <c r="EB890" s="60"/>
      <c r="EC890" s="60"/>
      <c r="ED890" s="60"/>
      <c r="EE890" s="60"/>
      <c r="EF890" s="60"/>
      <c r="EG890" s="60"/>
      <c r="EH890" s="60"/>
      <c r="EI890" s="60"/>
      <c r="EJ890" s="60"/>
      <c r="EK890" s="60"/>
      <c r="EL890" s="60"/>
      <c r="EM890" s="60"/>
      <c r="EN890" s="60"/>
      <c r="EO890" s="60"/>
      <c r="EP890" s="60"/>
      <c r="EQ890" s="60"/>
      <c r="ER890" s="60"/>
      <c r="ES890" s="60"/>
      <c r="ET890" s="60"/>
      <c r="EU890" s="60"/>
      <c r="EV890" s="60"/>
      <c r="EW890" s="60"/>
      <c r="EX890" s="60"/>
      <c r="EY890" s="60"/>
      <c r="EZ890" s="60"/>
      <c r="FA890" s="60"/>
      <c r="FB890" s="60"/>
      <c r="FC890" s="60"/>
      <c r="FD890" s="60"/>
      <c r="FE890" s="60"/>
      <c r="FF890" s="60"/>
      <c r="FG890" s="60"/>
      <c r="FH890" s="60"/>
      <c r="FI890" s="60"/>
      <c r="FJ890" s="60"/>
      <c r="FK890" s="60"/>
      <c r="FL890" s="60"/>
      <c r="FM890" s="60"/>
      <c r="FN890" s="60"/>
      <c r="FO890" s="60"/>
      <c r="FP890" s="60"/>
      <c r="FQ890" s="60"/>
      <c r="FR890" s="60"/>
      <c r="FS890" s="60"/>
      <c r="FT890" s="60"/>
      <c r="FU890" s="60"/>
      <c r="FV890" s="60"/>
      <c r="FW890" s="60"/>
      <c r="FX890" s="60"/>
      <c r="FY890" s="60"/>
      <c r="FZ890" s="60"/>
      <c r="GA890" s="60"/>
      <c r="GB890" s="60"/>
      <c r="GC890" s="60"/>
      <c r="GD890" s="60"/>
      <c r="GE890" s="60"/>
    </row>
    <row r="891" spans="1:187" ht="17.25" customHeight="1">
      <c r="A891" s="16"/>
      <c r="B891" s="59"/>
      <c r="C891" s="59"/>
      <c r="D891" s="59"/>
      <c r="E891" s="59"/>
      <c r="F891" s="59"/>
      <c r="G891" s="59"/>
      <c r="H891" s="58"/>
      <c r="I891" s="59"/>
      <c r="J891" s="59"/>
      <c r="K891" s="59"/>
      <c r="L891" s="59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0"/>
      <c r="BR891" s="60"/>
      <c r="BS891" s="60"/>
      <c r="BT891" s="60"/>
      <c r="BU891" s="60"/>
      <c r="BV891" s="60"/>
      <c r="BW891" s="60"/>
      <c r="BX891" s="60"/>
      <c r="BY891" s="60"/>
      <c r="BZ891" s="60"/>
      <c r="CA891" s="60"/>
      <c r="CB891" s="60"/>
      <c r="CC891" s="60"/>
      <c r="CD891" s="60"/>
      <c r="CE891" s="60"/>
      <c r="CF891" s="60"/>
      <c r="CG891" s="60"/>
      <c r="CH891" s="60"/>
      <c r="CI891" s="60"/>
      <c r="CJ891" s="60"/>
      <c r="CK891" s="60"/>
      <c r="CL891" s="60"/>
      <c r="CM891" s="60"/>
      <c r="CN891" s="60"/>
      <c r="CO891" s="60"/>
      <c r="CP891" s="60"/>
      <c r="CQ891" s="60"/>
      <c r="CR891" s="60"/>
      <c r="CS891" s="60"/>
      <c r="CT891" s="60"/>
      <c r="CU891" s="60"/>
      <c r="CV891" s="60"/>
      <c r="CW891" s="60"/>
      <c r="CX891" s="60"/>
      <c r="CY891" s="60"/>
      <c r="CZ891" s="60"/>
      <c r="DA891" s="60"/>
      <c r="DB891" s="60"/>
      <c r="DC891" s="60"/>
      <c r="DD891" s="60"/>
      <c r="DE891" s="60"/>
      <c r="DF891" s="60"/>
      <c r="DG891" s="60"/>
      <c r="DH891" s="60"/>
      <c r="DI891" s="60"/>
      <c r="DJ891" s="60"/>
      <c r="DK891" s="60"/>
      <c r="DL891" s="60"/>
      <c r="DM891" s="60"/>
      <c r="DN891" s="60"/>
      <c r="DO891" s="60"/>
      <c r="DP891" s="60"/>
      <c r="DQ891" s="60"/>
      <c r="DR891" s="60"/>
      <c r="DS891" s="60"/>
      <c r="DT891" s="60"/>
      <c r="DU891" s="60"/>
      <c r="DV891" s="60"/>
      <c r="DW891" s="60"/>
      <c r="DX891" s="60"/>
      <c r="DY891" s="60"/>
      <c r="DZ891" s="60"/>
      <c r="EA891" s="60"/>
      <c r="EB891" s="60"/>
      <c r="EC891" s="60"/>
      <c r="ED891" s="60"/>
      <c r="EE891" s="60"/>
      <c r="EF891" s="60"/>
      <c r="EG891" s="60"/>
      <c r="EH891" s="60"/>
      <c r="EI891" s="60"/>
      <c r="EJ891" s="60"/>
      <c r="EK891" s="60"/>
      <c r="EL891" s="60"/>
      <c r="EM891" s="60"/>
      <c r="EN891" s="60"/>
      <c r="EO891" s="60"/>
      <c r="EP891" s="60"/>
      <c r="EQ891" s="60"/>
      <c r="ER891" s="60"/>
      <c r="ES891" s="60"/>
      <c r="ET891" s="60"/>
      <c r="EU891" s="60"/>
      <c r="EV891" s="60"/>
      <c r="EW891" s="60"/>
      <c r="EX891" s="60"/>
      <c r="EY891" s="60"/>
      <c r="EZ891" s="60"/>
      <c r="FA891" s="60"/>
      <c r="FB891" s="60"/>
      <c r="FC891" s="60"/>
      <c r="FD891" s="60"/>
      <c r="FE891" s="60"/>
      <c r="FF891" s="60"/>
      <c r="FG891" s="60"/>
      <c r="FH891" s="60"/>
      <c r="FI891" s="60"/>
      <c r="FJ891" s="60"/>
      <c r="FK891" s="60"/>
      <c r="FL891" s="60"/>
      <c r="FM891" s="60"/>
      <c r="FN891" s="60"/>
      <c r="FO891" s="60"/>
      <c r="FP891" s="60"/>
      <c r="FQ891" s="60"/>
      <c r="FR891" s="60"/>
      <c r="FS891" s="60"/>
      <c r="FT891" s="60"/>
      <c r="FU891" s="60"/>
      <c r="FV891" s="60"/>
      <c r="FW891" s="60"/>
      <c r="FX891" s="60"/>
      <c r="FY891" s="60"/>
      <c r="FZ891" s="60"/>
      <c r="GA891" s="60"/>
      <c r="GB891" s="60"/>
      <c r="GC891" s="60"/>
      <c r="GD891" s="60"/>
      <c r="GE891" s="60"/>
    </row>
    <row r="892" spans="1:187" ht="17.25" customHeight="1">
      <c r="A892" s="16"/>
      <c r="B892" s="59"/>
      <c r="C892" s="59"/>
      <c r="D892" s="59"/>
      <c r="E892" s="59"/>
      <c r="F892" s="59"/>
      <c r="G892" s="59"/>
      <c r="H892" s="58"/>
      <c r="I892" s="59"/>
      <c r="J892" s="59"/>
      <c r="K892" s="59"/>
      <c r="L892" s="59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60"/>
      <c r="BC892" s="60"/>
      <c r="BD892" s="60"/>
      <c r="BE892" s="60"/>
      <c r="BF892" s="60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0"/>
      <c r="BR892" s="60"/>
      <c r="BS892" s="60"/>
      <c r="BT892" s="60"/>
      <c r="BU892" s="60"/>
      <c r="BV892" s="60"/>
      <c r="BW892" s="60"/>
      <c r="BX892" s="60"/>
      <c r="BY892" s="60"/>
      <c r="BZ892" s="60"/>
      <c r="CA892" s="60"/>
      <c r="CB892" s="60"/>
      <c r="CC892" s="60"/>
      <c r="CD892" s="60"/>
      <c r="CE892" s="60"/>
      <c r="CF892" s="60"/>
      <c r="CG892" s="60"/>
      <c r="CH892" s="60"/>
      <c r="CI892" s="60"/>
      <c r="CJ892" s="60"/>
      <c r="CK892" s="60"/>
      <c r="CL892" s="60"/>
      <c r="CM892" s="60"/>
      <c r="CN892" s="60"/>
      <c r="CO892" s="60"/>
      <c r="CP892" s="60"/>
      <c r="CQ892" s="60"/>
      <c r="CR892" s="60"/>
      <c r="CS892" s="60"/>
      <c r="CT892" s="60"/>
      <c r="CU892" s="60"/>
      <c r="CV892" s="60"/>
      <c r="CW892" s="60"/>
      <c r="CX892" s="60"/>
      <c r="CY892" s="60"/>
      <c r="CZ892" s="60"/>
      <c r="DA892" s="60"/>
      <c r="DB892" s="60"/>
      <c r="DC892" s="60"/>
      <c r="DD892" s="60"/>
      <c r="DE892" s="60"/>
      <c r="DF892" s="60"/>
      <c r="DG892" s="60"/>
      <c r="DH892" s="60"/>
      <c r="DI892" s="60"/>
      <c r="DJ892" s="60"/>
      <c r="DK892" s="60"/>
      <c r="DL892" s="60"/>
      <c r="DM892" s="60"/>
      <c r="DN892" s="60"/>
      <c r="DO892" s="60"/>
      <c r="DP892" s="60"/>
      <c r="DQ892" s="60"/>
      <c r="DR892" s="60"/>
      <c r="DS892" s="60"/>
      <c r="DT892" s="60"/>
      <c r="DU892" s="60"/>
      <c r="DV892" s="60"/>
      <c r="DW892" s="60"/>
      <c r="DX892" s="60"/>
      <c r="DY892" s="60"/>
      <c r="DZ892" s="60"/>
      <c r="EA892" s="60"/>
      <c r="EB892" s="60"/>
      <c r="EC892" s="60"/>
      <c r="ED892" s="60"/>
      <c r="EE892" s="60"/>
      <c r="EF892" s="60"/>
      <c r="EG892" s="60"/>
      <c r="EH892" s="60"/>
      <c r="EI892" s="60"/>
      <c r="EJ892" s="60"/>
      <c r="EK892" s="60"/>
      <c r="EL892" s="60"/>
      <c r="EM892" s="60"/>
      <c r="EN892" s="60"/>
      <c r="EO892" s="60"/>
      <c r="EP892" s="60"/>
      <c r="EQ892" s="60"/>
      <c r="ER892" s="60"/>
      <c r="ES892" s="60"/>
      <c r="ET892" s="60"/>
      <c r="EU892" s="60"/>
      <c r="EV892" s="60"/>
      <c r="EW892" s="60"/>
      <c r="EX892" s="60"/>
      <c r="EY892" s="60"/>
      <c r="EZ892" s="60"/>
      <c r="FA892" s="60"/>
      <c r="FB892" s="60"/>
      <c r="FC892" s="60"/>
      <c r="FD892" s="60"/>
      <c r="FE892" s="60"/>
      <c r="FF892" s="60"/>
      <c r="FG892" s="60"/>
      <c r="FH892" s="60"/>
      <c r="FI892" s="60"/>
      <c r="FJ892" s="60"/>
      <c r="FK892" s="60"/>
      <c r="FL892" s="60"/>
      <c r="FM892" s="60"/>
      <c r="FN892" s="60"/>
      <c r="FO892" s="60"/>
      <c r="FP892" s="60"/>
      <c r="FQ892" s="60"/>
      <c r="FR892" s="60"/>
      <c r="FS892" s="60"/>
      <c r="FT892" s="60"/>
      <c r="FU892" s="60"/>
      <c r="FV892" s="60"/>
      <c r="FW892" s="60"/>
      <c r="FX892" s="60"/>
      <c r="FY892" s="60"/>
      <c r="FZ892" s="60"/>
      <c r="GA892" s="60"/>
      <c r="GB892" s="60"/>
      <c r="GC892" s="60"/>
      <c r="GD892" s="60"/>
      <c r="GE892" s="60"/>
    </row>
    <row r="893" spans="1:187" ht="17.25" customHeight="1">
      <c r="A893" s="16"/>
      <c r="B893" s="59"/>
      <c r="C893" s="59"/>
      <c r="D893" s="59"/>
      <c r="E893" s="59"/>
      <c r="F893" s="59"/>
      <c r="G893" s="59"/>
      <c r="H893" s="58"/>
      <c r="I893" s="59"/>
      <c r="J893" s="59"/>
      <c r="K893" s="59"/>
      <c r="L893" s="59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60"/>
      <c r="BC893" s="60"/>
      <c r="BD893" s="60"/>
      <c r="BE893" s="60"/>
      <c r="BF893" s="60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0"/>
      <c r="BR893" s="60"/>
      <c r="BS893" s="60"/>
      <c r="BT893" s="60"/>
      <c r="BU893" s="60"/>
      <c r="BV893" s="60"/>
      <c r="BW893" s="60"/>
      <c r="BX893" s="60"/>
      <c r="BY893" s="60"/>
      <c r="BZ893" s="60"/>
      <c r="CA893" s="60"/>
      <c r="CB893" s="60"/>
      <c r="CC893" s="60"/>
      <c r="CD893" s="60"/>
      <c r="CE893" s="60"/>
      <c r="CF893" s="60"/>
      <c r="CG893" s="60"/>
      <c r="CH893" s="60"/>
      <c r="CI893" s="60"/>
      <c r="CJ893" s="60"/>
      <c r="CK893" s="60"/>
      <c r="CL893" s="60"/>
      <c r="CM893" s="60"/>
      <c r="CN893" s="60"/>
      <c r="CO893" s="60"/>
      <c r="CP893" s="60"/>
      <c r="CQ893" s="60"/>
      <c r="CR893" s="60"/>
      <c r="CS893" s="60"/>
      <c r="CT893" s="60"/>
      <c r="CU893" s="60"/>
      <c r="CV893" s="60"/>
      <c r="CW893" s="60"/>
      <c r="CX893" s="60"/>
      <c r="CY893" s="60"/>
      <c r="CZ893" s="60"/>
      <c r="DA893" s="60"/>
      <c r="DB893" s="60"/>
      <c r="DC893" s="60"/>
      <c r="DD893" s="60"/>
      <c r="DE893" s="60"/>
      <c r="DF893" s="60"/>
      <c r="DG893" s="60"/>
      <c r="DH893" s="60"/>
      <c r="DI893" s="60"/>
      <c r="DJ893" s="60"/>
      <c r="DK893" s="60"/>
      <c r="DL893" s="60"/>
      <c r="DM893" s="60"/>
      <c r="DN893" s="60"/>
      <c r="DO893" s="60"/>
      <c r="DP893" s="60"/>
      <c r="DQ893" s="60"/>
      <c r="DR893" s="60"/>
      <c r="DS893" s="60"/>
      <c r="DT893" s="60"/>
      <c r="DU893" s="60"/>
      <c r="DV893" s="60"/>
      <c r="DW893" s="60"/>
      <c r="DX893" s="60"/>
      <c r="DY893" s="60"/>
      <c r="DZ893" s="60"/>
      <c r="EA893" s="60"/>
      <c r="EB893" s="60"/>
      <c r="EC893" s="60"/>
      <c r="ED893" s="60"/>
      <c r="EE893" s="60"/>
      <c r="EF893" s="60"/>
      <c r="EG893" s="60"/>
      <c r="EH893" s="60"/>
      <c r="EI893" s="60"/>
      <c r="EJ893" s="60"/>
      <c r="EK893" s="60"/>
      <c r="EL893" s="60"/>
      <c r="EM893" s="60"/>
      <c r="EN893" s="60"/>
      <c r="EO893" s="60"/>
      <c r="EP893" s="60"/>
      <c r="EQ893" s="60"/>
      <c r="ER893" s="60"/>
      <c r="ES893" s="60"/>
      <c r="ET893" s="60"/>
      <c r="EU893" s="60"/>
      <c r="EV893" s="60"/>
      <c r="EW893" s="60"/>
      <c r="EX893" s="60"/>
      <c r="EY893" s="60"/>
      <c r="EZ893" s="60"/>
      <c r="FA893" s="60"/>
      <c r="FB893" s="60"/>
      <c r="FC893" s="60"/>
      <c r="FD893" s="60"/>
      <c r="FE893" s="60"/>
      <c r="FF893" s="60"/>
      <c r="FG893" s="60"/>
      <c r="FH893" s="60"/>
      <c r="FI893" s="60"/>
      <c r="FJ893" s="60"/>
      <c r="FK893" s="60"/>
      <c r="FL893" s="60"/>
      <c r="FM893" s="60"/>
      <c r="FN893" s="60"/>
      <c r="FO893" s="60"/>
      <c r="FP893" s="60"/>
      <c r="FQ893" s="60"/>
      <c r="FR893" s="60"/>
      <c r="FS893" s="60"/>
      <c r="FT893" s="60"/>
      <c r="FU893" s="60"/>
      <c r="FV893" s="60"/>
      <c r="FW893" s="60"/>
      <c r="FX893" s="60"/>
      <c r="FY893" s="60"/>
      <c r="FZ893" s="60"/>
      <c r="GA893" s="60"/>
      <c r="GB893" s="60"/>
      <c r="GC893" s="60"/>
      <c r="GD893" s="60"/>
      <c r="GE893" s="60"/>
    </row>
    <row r="894" spans="1:187" ht="17.25" customHeight="1">
      <c r="A894" s="16"/>
      <c r="B894" s="59"/>
      <c r="C894" s="59"/>
      <c r="D894" s="59"/>
      <c r="E894" s="59"/>
      <c r="F894" s="59"/>
      <c r="G894" s="59"/>
      <c r="H894" s="58"/>
      <c r="I894" s="59"/>
      <c r="J894" s="59"/>
      <c r="K894" s="59"/>
      <c r="L894" s="59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60"/>
      <c r="BC894" s="60"/>
      <c r="BD894" s="60"/>
      <c r="BE894" s="60"/>
      <c r="BF894" s="60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0"/>
      <c r="BR894" s="60"/>
      <c r="BS894" s="60"/>
      <c r="BT894" s="60"/>
      <c r="BU894" s="60"/>
      <c r="BV894" s="60"/>
      <c r="BW894" s="60"/>
      <c r="BX894" s="60"/>
      <c r="BY894" s="60"/>
      <c r="BZ894" s="60"/>
      <c r="CA894" s="60"/>
      <c r="CB894" s="60"/>
      <c r="CC894" s="60"/>
      <c r="CD894" s="60"/>
      <c r="CE894" s="60"/>
      <c r="CF894" s="60"/>
      <c r="CG894" s="60"/>
      <c r="CH894" s="60"/>
      <c r="CI894" s="60"/>
      <c r="CJ894" s="60"/>
      <c r="CK894" s="60"/>
      <c r="CL894" s="60"/>
      <c r="CM894" s="60"/>
      <c r="CN894" s="60"/>
      <c r="CO894" s="60"/>
      <c r="CP894" s="60"/>
      <c r="CQ894" s="60"/>
      <c r="CR894" s="60"/>
      <c r="CS894" s="60"/>
      <c r="CT894" s="60"/>
      <c r="CU894" s="60"/>
      <c r="CV894" s="60"/>
      <c r="CW894" s="60"/>
      <c r="CX894" s="60"/>
      <c r="CY894" s="60"/>
      <c r="CZ894" s="60"/>
      <c r="DA894" s="60"/>
      <c r="DB894" s="60"/>
      <c r="DC894" s="60"/>
      <c r="DD894" s="60"/>
      <c r="DE894" s="60"/>
      <c r="DF894" s="60"/>
      <c r="DG894" s="60"/>
      <c r="DH894" s="60"/>
      <c r="DI894" s="60"/>
      <c r="DJ894" s="60"/>
      <c r="DK894" s="60"/>
      <c r="DL894" s="60"/>
      <c r="DM894" s="60"/>
      <c r="DN894" s="60"/>
      <c r="DO894" s="60"/>
      <c r="DP894" s="60"/>
      <c r="DQ894" s="60"/>
      <c r="DR894" s="60"/>
      <c r="DS894" s="60"/>
      <c r="DT894" s="60"/>
      <c r="DU894" s="60"/>
      <c r="DV894" s="60"/>
      <c r="DW894" s="60"/>
      <c r="DX894" s="60"/>
      <c r="DY894" s="60"/>
      <c r="DZ894" s="60"/>
      <c r="EA894" s="60"/>
      <c r="EB894" s="60"/>
      <c r="EC894" s="60"/>
      <c r="ED894" s="60"/>
      <c r="EE894" s="60"/>
      <c r="EF894" s="60"/>
      <c r="EG894" s="60"/>
      <c r="EH894" s="60"/>
      <c r="EI894" s="60"/>
      <c r="EJ894" s="60"/>
      <c r="EK894" s="60"/>
      <c r="EL894" s="60"/>
      <c r="EM894" s="60"/>
      <c r="EN894" s="60"/>
      <c r="EO894" s="60"/>
      <c r="EP894" s="60"/>
      <c r="EQ894" s="60"/>
      <c r="ER894" s="60"/>
      <c r="ES894" s="60"/>
      <c r="ET894" s="60"/>
      <c r="EU894" s="60"/>
      <c r="EV894" s="60"/>
      <c r="EW894" s="60"/>
      <c r="EX894" s="60"/>
      <c r="EY894" s="60"/>
      <c r="EZ894" s="60"/>
      <c r="FA894" s="60"/>
      <c r="FB894" s="60"/>
      <c r="FC894" s="60"/>
      <c r="FD894" s="60"/>
      <c r="FE894" s="60"/>
      <c r="FF894" s="60"/>
      <c r="FG894" s="60"/>
      <c r="FH894" s="60"/>
      <c r="FI894" s="60"/>
      <c r="FJ894" s="60"/>
      <c r="FK894" s="60"/>
      <c r="FL894" s="60"/>
      <c r="FM894" s="60"/>
      <c r="FN894" s="60"/>
      <c r="FO894" s="60"/>
      <c r="FP894" s="60"/>
      <c r="FQ894" s="60"/>
      <c r="FR894" s="60"/>
      <c r="FS894" s="60"/>
      <c r="FT894" s="60"/>
      <c r="FU894" s="60"/>
      <c r="FV894" s="60"/>
      <c r="FW894" s="60"/>
      <c r="FX894" s="60"/>
      <c r="FY894" s="60"/>
      <c r="FZ894" s="60"/>
      <c r="GA894" s="60"/>
      <c r="GB894" s="60"/>
      <c r="GC894" s="60"/>
      <c r="GD894" s="60"/>
      <c r="GE894" s="60"/>
    </row>
    <row r="895" spans="1:187" ht="17.25" customHeight="1">
      <c r="A895" s="16"/>
      <c r="B895" s="59"/>
      <c r="C895" s="59"/>
      <c r="D895" s="59"/>
      <c r="E895" s="59"/>
      <c r="F895" s="59"/>
      <c r="G895" s="59"/>
      <c r="H895" s="58"/>
      <c r="I895" s="59"/>
      <c r="J895" s="59"/>
      <c r="K895" s="59"/>
      <c r="L895" s="59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60"/>
      <c r="BC895" s="60"/>
      <c r="BD895" s="60"/>
      <c r="BE895" s="60"/>
      <c r="BF895" s="60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0"/>
      <c r="BR895" s="60"/>
      <c r="BS895" s="60"/>
      <c r="BT895" s="60"/>
      <c r="BU895" s="60"/>
      <c r="BV895" s="60"/>
      <c r="BW895" s="60"/>
      <c r="BX895" s="60"/>
      <c r="BY895" s="60"/>
      <c r="BZ895" s="60"/>
      <c r="CA895" s="60"/>
      <c r="CB895" s="60"/>
      <c r="CC895" s="60"/>
      <c r="CD895" s="60"/>
      <c r="CE895" s="60"/>
      <c r="CF895" s="60"/>
      <c r="CG895" s="60"/>
      <c r="CH895" s="60"/>
      <c r="CI895" s="60"/>
      <c r="CJ895" s="60"/>
      <c r="CK895" s="60"/>
      <c r="CL895" s="60"/>
      <c r="CM895" s="60"/>
      <c r="CN895" s="60"/>
      <c r="CO895" s="60"/>
      <c r="CP895" s="60"/>
      <c r="CQ895" s="60"/>
      <c r="CR895" s="60"/>
      <c r="CS895" s="60"/>
      <c r="CT895" s="60"/>
      <c r="CU895" s="60"/>
      <c r="CV895" s="60"/>
      <c r="CW895" s="60"/>
      <c r="CX895" s="60"/>
      <c r="CY895" s="60"/>
      <c r="CZ895" s="60"/>
      <c r="DA895" s="60"/>
      <c r="DB895" s="60"/>
      <c r="DC895" s="60"/>
      <c r="DD895" s="60"/>
      <c r="DE895" s="60"/>
      <c r="DF895" s="60"/>
      <c r="DG895" s="60"/>
      <c r="DH895" s="60"/>
      <c r="DI895" s="60"/>
      <c r="DJ895" s="60"/>
      <c r="DK895" s="60"/>
      <c r="DL895" s="60"/>
      <c r="DM895" s="60"/>
      <c r="DN895" s="60"/>
      <c r="DO895" s="60"/>
      <c r="DP895" s="60"/>
      <c r="DQ895" s="60"/>
      <c r="DR895" s="60"/>
      <c r="DS895" s="60"/>
      <c r="DT895" s="60"/>
      <c r="DU895" s="60"/>
      <c r="DV895" s="60"/>
      <c r="DW895" s="60"/>
      <c r="DX895" s="60"/>
      <c r="DY895" s="60"/>
      <c r="DZ895" s="60"/>
      <c r="EA895" s="60"/>
      <c r="EB895" s="60"/>
      <c r="EC895" s="60"/>
      <c r="ED895" s="60"/>
      <c r="EE895" s="60"/>
      <c r="EF895" s="60"/>
      <c r="EG895" s="60"/>
      <c r="EH895" s="60"/>
      <c r="EI895" s="60"/>
      <c r="EJ895" s="60"/>
      <c r="EK895" s="60"/>
      <c r="EL895" s="60"/>
      <c r="EM895" s="60"/>
      <c r="EN895" s="60"/>
      <c r="EO895" s="60"/>
      <c r="EP895" s="60"/>
      <c r="EQ895" s="60"/>
      <c r="ER895" s="60"/>
      <c r="ES895" s="60"/>
      <c r="ET895" s="60"/>
      <c r="EU895" s="60"/>
      <c r="EV895" s="60"/>
      <c r="EW895" s="60"/>
      <c r="EX895" s="60"/>
      <c r="EY895" s="60"/>
      <c r="EZ895" s="60"/>
      <c r="FA895" s="60"/>
      <c r="FB895" s="60"/>
      <c r="FC895" s="60"/>
      <c r="FD895" s="60"/>
      <c r="FE895" s="60"/>
      <c r="FF895" s="60"/>
      <c r="FG895" s="60"/>
      <c r="FH895" s="60"/>
      <c r="FI895" s="60"/>
      <c r="FJ895" s="60"/>
      <c r="FK895" s="60"/>
      <c r="FL895" s="60"/>
      <c r="FM895" s="60"/>
      <c r="FN895" s="60"/>
      <c r="FO895" s="60"/>
      <c r="FP895" s="60"/>
      <c r="FQ895" s="60"/>
      <c r="FR895" s="60"/>
      <c r="FS895" s="60"/>
      <c r="FT895" s="60"/>
      <c r="FU895" s="60"/>
      <c r="FV895" s="60"/>
      <c r="FW895" s="60"/>
      <c r="FX895" s="60"/>
      <c r="FY895" s="60"/>
      <c r="FZ895" s="60"/>
      <c r="GA895" s="60"/>
      <c r="GB895" s="60"/>
      <c r="GC895" s="60"/>
      <c r="GD895" s="60"/>
      <c r="GE895" s="60"/>
    </row>
    <row r="896" spans="1:187" ht="17.25" customHeight="1">
      <c r="A896" s="16"/>
      <c r="B896" s="59"/>
      <c r="C896" s="59"/>
      <c r="D896" s="59"/>
      <c r="E896" s="59"/>
      <c r="F896" s="59"/>
      <c r="G896" s="59"/>
      <c r="H896" s="58"/>
      <c r="I896" s="59"/>
      <c r="J896" s="59"/>
      <c r="K896" s="59"/>
      <c r="L896" s="59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60"/>
      <c r="BC896" s="60"/>
      <c r="BD896" s="60"/>
      <c r="BE896" s="60"/>
      <c r="BF896" s="60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0"/>
      <c r="BR896" s="60"/>
      <c r="BS896" s="60"/>
      <c r="BT896" s="60"/>
      <c r="BU896" s="60"/>
      <c r="BV896" s="60"/>
      <c r="BW896" s="60"/>
      <c r="BX896" s="60"/>
      <c r="BY896" s="60"/>
      <c r="BZ896" s="60"/>
      <c r="CA896" s="60"/>
      <c r="CB896" s="60"/>
      <c r="CC896" s="60"/>
      <c r="CD896" s="60"/>
      <c r="CE896" s="60"/>
      <c r="CF896" s="60"/>
      <c r="CG896" s="60"/>
      <c r="CH896" s="60"/>
      <c r="CI896" s="60"/>
      <c r="CJ896" s="60"/>
      <c r="CK896" s="60"/>
      <c r="CL896" s="60"/>
      <c r="CM896" s="60"/>
      <c r="CN896" s="60"/>
      <c r="CO896" s="60"/>
      <c r="CP896" s="60"/>
      <c r="CQ896" s="60"/>
      <c r="CR896" s="60"/>
      <c r="CS896" s="60"/>
      <c r="CT896" s="60"/>
      <c r="CU896" s="60"/>
      <c r="CV896" s="60"/>
      <c r="CW896" s="60"/>
      <c r="CX896" s="60"/>
      <c r="CY896" s="60"/>
      <c r="CZ896" s="60"/>
      <c r="DA896" s="60"/>
      <c r="DB896" s="60"/>
      <c r="DC896" s="60"/>
      <c r="DD896" s="60"/>
      <c r="DE896" s="60"/>
      <c r="DF896" s="60"/>
      <c r="DG896" s="60"/>
      <c r="DH896" s="60"/>
      <c r="DI896" s="60"/>
      <c r="DJ896" s="60"/>
      <c r="DK896" s="60"/>
      <c r="DL896" s="60"/>
      <c r="DM896" s="60"/>
      <c r="DN896" s="60"/>
      <c r="DO896" s="60"/>
      <c r="DP896" s="60"/>
      <c r="DQ896" s="60"/>
      <c r="DR896" s="60"/>
      <c r="DS896" s="60"/>
      <c r="DT896" s="60"/>
      <c r="DU896" s="60"/>
      <c r="DV896" s="60"/>
      <c r="DW896" s="60"/>
      <c r="DX896" s="60"/>
      <c r="DY896" s="60"/>
      <c r="DZ896" s="60"/>
      <c r="EA896" s="60"/>
      <c r="EB896" s="60"/>
      <c r="EC896" s="60"/>
      <c r="ED896" s="60"/>
      <c r="EE896" s="60"/>
      <c r="EF896" s="60"/>
      <c r="EG896" s="60"/>
      <c r="EH896" s="60"/>
      <c r="EI896" s="60"/>
      <c r="EJ896" s="60"/>
      <c r="EK896" s="60"/>
      <c r="EL896" s="60"/>
      <c r="EM896" s="60"/>
      <c r="EN896" s="60"/>
      <c r="EO896" s="60"/>
      <c r="EP896" s="60"/>
      <c r="EQ896" s="60"/>
      <c r="ER896" s="60"/>
      <c r="ES896" s="60"/>
      <c r="ET896" s="60"/>
      <c r="EU896" s="60"/>
      <c r="EV896" s="60"/>
      <c r="EW896" s="60"/>
      <c r="EX896" s="60"/>
      <c r="EY896" s="60"/>
      <c r="EZ896" s="60"/>
      <c r="FA896" s="60"/>
      <c r="FB896" s="60"/>
      <c r="FC896" s="60"/>
      <c r="FD896" s="60"/>
      <c r="FE896" s="60"/>
      <c r="FF896" s="60"/>
      <c r="FG896" s="60"/>
      <c r="FH896" s="60"/>
      <c r="FI896" s="60"/>
      <c r="FJ896" s="60"/>
      <c r="FK896" s="60"/>
      <c r="FL896" s="60"/>
      <c r="FM896" s="60"/>
      <c r="FN896" s="60"/>
      <c r="FO896" s="60"/>
      <c r="FP896" s="60"/>
      <c r="FQ896" s="60"/>
      <c r="FR896" s="60"/>
      <c r="FS896" s="60"/>
      <c r="FT896" s="60"/>
      <c r="FU896" s="60"/>
      <c r="FV896" s="60"/>
      <c r="FW896" s="60"/>
      <c r="FX896" s="60"/>
      <c r="FY896" s="60"/>
      <c r="FZ896" s="60"/>
      <c r="GA896" s="60"/>
      <c r="GB896" s="60"/>
      <c r="GC896" s="60"/>
      <c r="GD896" s="60"/>
      <c r="GE896" s="60"/>
    </row>
    <row r="897" spans="1:187" ht="17.25" customHeight="1">
      <c r="A897" s="16"/>
      <c r="B897" s="59"/>
      <c r="C897" s="59"/>
      <c r="D897" s="59"/>
      <c r="E897" s="59"/>
      <c r="F897" s="59"/>
      <c r="G897" s="59"/>
      <c r="H897" s="58"/>
      <c r="I897" s="59"/>
      <c r="J897" s="59"/>
      <c r="K897" s="59"/>
      <c r="L897" s="59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60"/>
      <c r="BC897" s="60"/>
      <c r="BD897" s="60"/>
      <c r="BE897" s="60"/>
      <c r="BF897" s="60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0"/>
      <c r="BR897" s="60"/>
      <c r="BS897" s="60"/>
      <c r="BT897" s="60"/>
      <c r="BU897" s="60"/>
      <c r="BV897" s="60"/>
      <c r="BW897" s="60"/>
      <c r="BX897" s="60"/>
      <c r="BY897" s="60"/>
      <c r="BZ897" s="60"/>
      <c r="CA897" s="60"/>
      <c r="CB897" s="60"/>
      <c r="CC897" s="60"/>
      <c r="CD897" s="60"/>
      <c r="CE897" s="60"/>
      <c r="CF897" s="60"/>
      <c r="CG897" s="60"/>
      <c r="CH897" s="60"/>
      <c r="CI897" s="60"/>
      <c r="CJ897" s="60"/>
      <c r="CK897" s="60"/>
      <c r="CL897" s="60"/>
      <c r="CM897" s="60"/>
      <c r="CN897" s="60"/>
      <c r="CO897" s="60"/>
      <c r="CP897" s="60"/>
      <c r="CQ897" s="60"/>
      <c r="CR897" s="60"/>
      <c r="CS897" s="60"/>
      <c r="CT897" s="60"/>
      <c r="CU897" s="60"/>
      <c r="CV897" s="60"/>
      <c r="CW897" s="60"/>
      <c r="CX897" s="60"/>
      <c r="CY897" s="60"/>
      <c r="CZ897" s="60"/>
      <c r="DA897" s="60"/>
      <c r="DB897" s="60"/>
      <c r="DC897" s="60"/>
      <c r="DD897" s="60"/>
      <c r="DE897" s="60"/>
      <c r="DF897" s="60"/>
      <c r="DG897" s="60"/>
      <c r="DH897" s="60"/>
      <c r="DI897" s="60"/>
      <c r="DJ897" s="60"/>
      <c r="DK897" s="60"/>
      <c r="DL897" s="60"/>
      <c r="DM897" s="60"/>
      <c r="DN897" s="60"/>
      <c r="DO897" s="60"/>
      <c r="DP897" s="60"/>
      <c r="DQ897" s="60"/>
      <c r="DR897" s="60"/>
      <c r="DS897" s="60"/>
      <c r="DT897" s="60"/>
      <c r="DU897" s="60"/>
      <c r="DV897" s="60"/>
      <c r="DW897" s="60"/>
      <c r="DX897" s="60"/>
      <c r="DY897" s="60"/>
      <c r="DZ897" s="60"/>
      <c r="EA897" s="60"/>
      <c r="EB897" s="60"/>
      <c r="EC897" s="60"/>
      <c r="ED897" s="60"/>
      <c r="EE897" s="60"/>
      <c r="EF897" s="60"/>
      <c r="EG897" s="60"/>
      <c r="EH897" s="60"/>
      <c r="EI897" s="60"/>
      <c r="EJ897" s="60"/>
      <c r="EK897" s="60"/>
      <c r="EL897" s="60"/>
      <c r="EM897" s="60"/>
      <c r="EN897" s="60"/>
      <c r="EO897" s="60"/>
      <c r="EP897" s="60"/>
      <c r="EQ897" s="60"/>
      <c r="ER897" s="60"/>
      <c r="ES897" s="60"/>
      <c r="ET897" s="60"/>
      <c r="EU897" s="60"/>
      <c r="EV897" s="60"/>
      <c r="EW897" s="60"/>
      <c r="EX897" s="60"/>
      <c r="EY897" s="60"/>
      <c r="EZ897" s="60"/>
      <c r="FA897" s="60"/>
      <c r="FB897" s="60"/>
      <c r="FC897" s="60"/>
      <c r="FD897" s="60"/>
      <c r="FE897" s="60"/>
      <c r="FF897" s="60"/>
      <c r="FG897" s="60"/>
      <c r="FH897" s="60"/>
      <c r="FI897" s="60"/>
      <c r="FJ897" s="60"/>
      <c r="FK897" s="60"/>
      <c r="FL897" s="60"/>
      <c r="FM897" s="60"/>
      <c r="FN897" s="60"/>
      <c r="FO897" s="60"/>
      <c r="FP897" s="60"/>
      <c r="FQ897" s="60"/>
      <c r="FR897" s="60"/>
      <c r="FS897" s="60"/>
      <c r="FT897" s="60"/>
      <c r="FU897" s="60"/>
      <c r="FV897" s="60"/>
      <c r="FW897" s="60"/>
      <c r="FX897" s="60"/>
      <c r="FY897" s="60"/>
      <c r="FZ897" s="60"/>
      <c r="GA897" s="60"/>
      <c r="GB897" s="60"/>
      <c r="GC897" s="60"/>
      <c r="GD897" s="60"/>
      <c r="GE897" s="60"/>
    </row>
    <row r="898" spans="1:187" ht="17.25" customHeight="1">
      <c r="A898" s="16"/>
      <c r="B898" s="59"/>
      <c r="C898" s="59"/>
      <c r="D898" s="59"/>
      <c r="E898" s="59"/>
      <c r="F898" s="59"/>
      <c r="G898" s="59"/>
      <c r="H898" s="58"/>
      <c r="I898" s="59"/>
      <c r="J898" s="59"/>
      <c r="K898" s="59"/>
      <c r="L898" s="59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60"/>
      <c r="BC898" s="60"/>
      <c r="BD898" s="60"/>
      <c r="BE898" s="60"/>
      <c r="BF898" s="60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0"/>
      <c r="BR898" s="60"/>
      <c r="BS898" s="60"/>
      <c r="BT898" s="60"/>
      <c r="BU898" s="60"/>
      <c r="BV898" s="60"/>
      <c r="BW898" s="60"/>
      <c r="BX898" s="60"/>
      <c r="BY898" s="60"/>
      <c r="BZ898" s="60"/>
      <c r="CA898" s="60"/>
      <c r="CB898" s="60"/>
      <c r="CC898" s="60"/>
      <c r="CD898" s="60"/>
      <c r="CE898" s="60"/>
      <c r="CF898" s="60"/>
      <c r="CG898" s="60"/>
      <c r="CH898" s="60"/>
      <c r="CI898" s="60"/>
      <c r="CJ898" s="60"/>
      <c r="CK898" s="60"/>
      <c r="CL898" s="60"/>
      <c r="CM898" s="60"/>
      <c r="CN898" s="60"/>
      <c r="CO898" s="60"/>
      <c r="CP898" s="60"/>
      <c r="CQ898" s="60"/>
      <c r="CR898" s="60"/>
      <c r="CS898" s="60"/>
      <c r="CT898" s="60"/>
      <c r="CU898" s="60"/>
      <c r="CV898" s="60"/>
      <c r="CW898" s="60"/>
      <c r="CX898" s="60"/>
      <c r="CY898" s="60"/>
      <c r="CZ898" s="60"/>
      <c r="DA898" s="60"/>
      <c r="DB898" s="60"/>
      <c r="DC898" s="60"/>
      <c r="DD898" s="60"/>
      <c r="DE898" s="60"/>
      <c r="DF898" s="60"/>
      <c r="DG898" s="60"/>
      <c r="DH898" s="60"/>
      <c r="DI898" s="60"/>
      <c r="DJ898" s="60"/>
      <c r="DK898" s="60"/>
      <c r="DL898" s="60"/>
      <c r="DM898" s="60"/>
      <c r="DN898" s="60"/>
      <c r="DO898" s="60"/>
      <c r="DP898" s="60"/>
      <c r="DQ898" s="60"/>
      <c r="DR898" s="60"/>
      <c r="DS898" s="60"/>
      <c r="DT898" s="60"/>
      <c r="DU898" s="60"/>
      <c r="DV898" s="60"/>
      <c r="DW898" s="60"/>
      <c r="DX898" s="60"/>
      <c r="DY898" s="60"/>
      <c r="DZ898" s="60"/>
      <c r="EA898" s="60"/>
      <c r="EB898" s="60"/>
      <c r="EC898" s="60"/>
      <c r="ED898" s="60"/>
      <c r="EE898" s="60"/>
      <c r="EF898" s="60"/>
      <c r="EG898" s="60"/>
      <c r="EH898" s="60"/>
      <c r="EI898" s="60"/>
      <c r="EJ898" s="60"/>
      <c r="EK898" s="60"/>
      <c r="EL898" s="60"/>
      <c r="EM898" s="60"/>
      <c r="EN898" s="60"/>
      <c r="EO898" s="60"/>
      <c r="EP898" s="60"/>
      <c r="EQ898" s="60"/>
      <c r="ER898" s="60"/>
      <c r="ES898" s="60"/>
      <c r="ET898" s="60"/>
      <c r="EU898" s="60"/>
      <c r="EV898" s="60"/>
      <c r="EW898" s="60"/>
      <c r="EX898" s="60"/>
      <c r="EY898" s="60"/>
      <c r="EZ898" s="60"/>
      <c r="FA898" s="60"/>
      <c r="FB898" s="60"/>
      <c r="FC898" s="60"/>
      <c r="FD898" s="60"/>
      <c r="FE898" s="60"/>
      <c r="FF898" s="60"/>
      <c r="FG898" s="60"/>
      <c r="FH898" s="60"/>
      <c r="FI898" s="60"/>
      <c r="FJ898" s="60"/>
      <c r="FK898" s="60"/>
      <c r="FL898" s="60"/>
      <c r="FM898" s="60"/>
      <c r="FN898" s="60"/>
      <c r="FO898" s="60"/>
      <c r="FP898" s="60"/>
      <c r="FQ898" s="60"/>
      <c r="FR898" s="60"/>
      <c r="FS898" s="60"/>
      <c r="FT898" s="60"/>
      <c r="FU898" s="60"/>
      <c r="FV898" s="60"/>
      <c r="FW898" s="60"/>
      <c r="FX898" s="60"/>
      <c r="FY898" s="60"/>
      <c r="FZ898" s="60"/>
      <c r="GA898" s="60"/>
      <c r="GB898" s="60"/>
      <c r="GC898" s="60"/>
      <c r="GD898" s="60"/>
      <c r="GE898" s="60"/>
    </row>
    <row r="899" spans="1:187" ht="17.25" customHeight="1">
      <c r="A899" s="16"/>
      <c r="B899" s="59"/>
      <c r="C899" s="59"/>
      <c r="D899" s="59"/>
      <c r="E899" s="59"/>
      <c r="F899" s="59"/>
      <c r="G899" s="59"/>
      <c r="H899" s="58"/>
      <c r="I899" s="59"/>
      <c r="J899" s="59"/>
      <c r="K899" s="59"/>
      <c r="L899" s="59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60"/>
      <c r="BC899" s="60"/>
      <c r="BD899" s="60"/>
      <c r="BE899" s="60"/>
      <c r="BF899" s="60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0"/>
      <c r="BR899" s="60"/>
      <c r="BS899" s="60"/>
      <c r="BT899" s="60"/>
      <c r="BU899" s="60"/>
      <c r="BV899" s="60"/>
      <c r="BW899" s="60"/>
      <c r="BX899" s="60"/>
      <c r="BY899" s="60"/>
      <c r="BZ899" s="60"/>
      <c r="CA899" s="60"/>
      <c r="CB899" s="60"/>
      <c r="CC899" s="60"/>
      <c r="CD899" s="60"/>
      <c r="CE899" s="60"/>
      <c r="CF899" s="60"/>
      <c r="CG899" s="60"/>
      <c r="CH899" s="60"/>
      <c r="CI899" s="60"/>
      <c r="CJ899" s="60"/>
      <c r="CK899" s="60"/>
      <c r="CL899" s="60"/>
      <c r="CM899" s="60"/>
      <c r="CN899" s="60"/>
      <c r="CO899" s="60"/>
      <c r="CP899" s="60"/>
      <c r="CQ899" s="60"/>
      <c r="CR899" s="60"/>
      <c r="CS899" s="60"/>
      <c r="CT899" s="60"/>
      <c r="CU899" s="60"/>
      <c r="CV899" s="60"/>
      <c r="CW899" s="60"/>
      <c r="CX899" s="60"/>
      <c r="CY899" s="60"/>
      <c r="CZ899" s="60"/>
      <c r="DA899" s="60"/>
      <c r="DB899" s="60"/>
      <c r="DC899" s="60"/>
      <c r="DD899" s="60"/>
      <c r="DE899" s="60"/>
      <c r="DF899" s="60"/>
      <c r="DG899" s="60"/>
      <c r="DH899" s="60"/>
      <c r="DI899" s="60"/>
      <c r="DJ899" s="60"/>
      <c r="DK899" s="60"/>
      <c r="DL899" s="60"/>
      <c r="DM899" s="60"/>
      <c r="DN899" s="60"/>
      <c r="DO899" s="60"/>
      <c r="DP899" s="60"/>
      <c r="DQ899" s="60"/>
      <c r="DR899" s="60"/>
      <c r="DS899" s="60"/>
      <c r="DT899" s="60"/>
      <c r="DU899" s="60"/>
      <c r="DV899" s="60"/>
      <c r="DW899" s="60"/>
      <c r="DX899" s="60"/>
      <c r="DY899" s="60"/>
      <c r="DZ899" s="60"/>
      <c r="EA899" s="60"/>
      <c r="EB899" s="60"/>
      <c r="EC899" s="60"/>
      <c r="ED899" s="60"/>
      <c r="EE899" s="60"/>
      <c r="EF899" s="60"/>
      <c r="EG899" s="60"/>
      <c r="EH899" s="60"/>
      <c r="EI899" s="60"/>
      <c r="EJ899" s="60"/>
      <c r="EK899" s="60"/>
      <c r="EL899" s="60"/>
      <c r="EM899" s="60"/>
      <c r="EN899" s="60"/>
      <c r="EO899" s="60"/>
      <c r="EP899" s="60"/>
      <c r="EQ899" s="60"/>
      <c r="ER899" s="60"/>
      <c r="ES899" s="60"/>
      <c r="ET899" s="60"/>
      <c r="EU899" s="60"/>
      <c r="EV899" s="60"/>
      <c r="EW899" s="60"/>
      <c r="EX899" s="60"/>
      <c r="EY899" s="60"/>
      <c r="EZ899" s="60"/>
      <c r="FA899" s="60"/>
      <c r="FB899" s="60"/>
      <c r="FC899" s="60"/>
      <c r="FD899" s="60"/>
      <c r="FE899" s="60"/>
      <c r="FF899" s="60"/>
      <c r="FG899" s="60"/>
      <c r="FH899" s="60"/>
      <c r="FI899" s="60"/>
      <c r="FJ899" s="60"/>
      <c r="FK899" s="60"/>
      <c r="FL899" s="60"/>
      <c r="FM899" s="60"/>
      <c r="FN899" s="60"/>
      <c r="FO899" s="60"/>
      <c r="FP899" s="60"/>
      <c r="FQ899" s="60"/>
      <c r="FR899" s="60"/>
      <c r="FS899" s="60"/>
      <c r="FT899" s="60"/>
      <c r="FU899" s="60"/>
      <c r="FV899" s="60"/>
      <c r="FW899" s="60"/>
      <c r="FX899" s="60"/>
      <c r="FY899" s="60"/>
      <c r="FZ899" s="60"/>
      <c r="GA899" s="60"/>
      <c r="GB899" s="60"/>
      <c r="GC899" s="60"/>
      <c r="GD899" s="60"/>
      <c r="GE899" s="60"/>
    </row>
    <row r="900" spans="1:187" ht="17.25" customHeight="1">
      <c r="A900" s="16"/>
      <c r="B900" s="59"/>
      <c r="C900" s="59"/>
      <c r="D900" s="59"/>
      <c r="E900" s="59"/>
      <c r="F900" s="59"/>
      <c r="G900" s="59"/>
      <c r="H900" s="58"/>
      <c r="I900" s="59"/>
      <c r="J900" s="59"/>
      <c r="K900" s="59"/>
      <c r="L900" s="59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60"/>
      <c r="BC900" s="60"/>
      <c r="BD900" s="60"/>
      <c r="BE900" s="60"/>
      <c r="BF900" s="60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0"/>
      <c r="BR900" s="60"/>
      <c r="BS900" s="60"/>
      <c r="BT900" s="60"/>
      <c r="BU900" s="60"/>
      <c r="BV900" s="60"/>
      <c r="BW900" s="60"/>
      <c r="BX900" s="60"/>
      <c r="BY900" s="60"/>
      <c r="BZ900" s="60"/>
      <c r="CA900" s="60"/>
      <c r="CB900" s="60"/>
      <c r="CC900" s="60"/>
      <c r="CD900" s="60"/>
      <c r="CE900" s="60"/>
      <c r="CF900" s="60"/>
      <c r="CG900" s="60"/>
      <c r="CH900" s="60"/>
      <c r="CI900" s="60"/>
      <c r="CJ900" s="60"/>
      <c r="CK900" s="60"/>
      <c r="CL900" s="60"/>
      <c r="CM900" s="60"/>
      <c r="CN900" s="60"/>
      <c r="CO900" s="60"/>
      <c r="CP900" s="60"/>
      <c r="CQ900" s="60"/>
      <c r="CR900" s="60"/>
      <c r="CS900" s="60"/>
      <c r="CT900" s="60"/>
      <c r="CU900" s="60"/>
      <c r="CV900" s="60"/>
      <c r="CW900" s="60"/>
      <c r="CX900" s="60"/>
      <c r="CY900" s="60"/>
      <c r="CZ900" s="60"/>
      <c r="DA900" s="60"/>
      <c r="DB900" s="60"/>
      <c r="DC900" s="60"/>
      <c r="DD900" s="60"/>
      <c r="DE900" s="60"/>
      <c r="DF900" s="60"/>
      <c r="DG900" s="60"/>
      <c r="DH900" s="60"/>
      <c r="DI900" s="60"/>
      <c r="DJ900" s="60"/>
      <c r="DK900" s="60"/>
      <c r="DL900" s="60"/>
      <c r="DM900" s="60"/>
      <c r="DN900" s="60"/>
      <c r="DO900" s="60"/>
      <c r="DP900" s="60"/>
      <c r="DQ900" s="60"/>
      <c r="DR900" s="60"/>
      <c r="DS900" s="60"/>
      <c r="DT900" s="60"/>
      <c r="DU900" s="60"/>
      <c r="DV900" s="60"/>
      <c r="DW900" s="60"/>
      <c r="DX900" s="60"/>
      <c r="DY900" s="60"/>
      <c r="DZ900" s="60"/>
      <c r="EA900" s="60"/>
      <c r="EB900" s="60"/>
      <c r="EC900" s="60"/>
      <c r="ED900" s="60"/>
      <c r="EE900" s="60"/>
      <c r="EF900" s="60"/>
      <c r="EG900" s="60"/>
      <c r="EH900" s="60"/>
      <c r="EI900" s="60"/>
      <c r="EJ900" s="60"/>
      <c r="EK900" s="60"/>
      <c r="EL900" s="60"/>
      <c r="EM900" s="60"/>
      <c r="EN900" s="60"/>
      <c r="EO900" s="60"/>
      <c r="EP900" s="60"/>
      <c r="EQ900" s="60"/>
      <c r="ER900" s="60"/>
      <c r="ES900" s="60"/>
      <c r="ET900" s="60"/>
      <c r="EU900" s="60"/>
      <c r="EV900" s="60"/>
      <c r="EW900" s="60"/>
      <c r="EX900" s="60"/>
      <c r="EY900" s="60"/>
      <c r="EZ900" s="60"/>
      <c r="FA900" s="60"/>
      <c r="FB900" s="60"/>
      <c r="FC900" s="60"/>
      <c r="FD900" s="60"/>
      <c r="FE900" s="60"/>
      <c r="FF900" s="60"/>
      <c r="FG900" s="60"/>
      <c r="FH900" s="60"/>
      <c r="FI900" s="60"/>
      <c r="FJ900" s="60"/>
      <c r="FK900" s="60"/>
      <c r="FL900" s="60"/>
      <c r="FM900" s="60"/>
      <c r="FN900" s="60"/>
      <c r="FO900" s="60"/>
      <c r="FP900" s="60"/>
      <c r="FQ900" s="60"/>
      <c r="FR900" s="60"/>
      <c r="FS900" s="60"/>
      <c r="FT900" s="60"/>
      <c r="FU900" s="60"/>
      <c r="FV900" s="60"/>
      <c r="FW900" s="60"/>
      <c r="FX900" s="60"/>
      <c r="FY900" s="60"/>
      <c r="FZ900" s="60"/>
      <c r="GA900" s="60"/>
      <c r="GB900" s="60"/>
      <c r="GC900" s="60"/>
      <c r="GD900" s="60"/>
      <c r="GE900" s="60"/>
    </row>
    <row r="901" spans="1:187" ht="17.25" customHeight="1">
      <c r="A901" s="16"/>
      <c r="B901" s="59"/>
      <c r="C901" s="59"/>
      <c r="D901" s="59"/>
      <c r="E901" s="59"/>
      <c r="F901" s="59"/>
      <c r="G901" s="59"/>
      <c r="H901" s="58"/>
      <c r="I901" s="59"/>
      <c r="J901" s="59"/>
      <c r="K901" s="59"/>
      <c r="L901" s="59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60"/>
      <c r="BC901" s="60"/>
      <c r="BD901" s="60"/>
      <c r="BE901" s="60"/>
      <c r="BF901" s="60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0"/>
      <c r="BR901" s="60"/>
      <c r="BS901" s="60"/>
      <c r="BT901" s="60"/>
      <c r="BU901" s="60"/>
      <c r="BV901" s="60"/>
      <c r="BW901" s="60"/>
      <c r="BX901" s="60"/>
      <c r="BY901" s="60"/>
      <c r="BZ901" s="60"/>
      <c r="CA901" s="60"/>
      <c r="CB901" s="60"/>
      <c r="CC901" s="60"/>
      <c r="CD901" s="60"/>
      <c r="CE901" s="60"/>
      <c r="CF901" s="60"/>
      <c r="CG901" s="60"/>
      <c r="CH901" s="60"/>
      <c r="CI901" s="60"/>
      <c r="CJ901" s="60"/>
      <c r="CK901" s="60"/>
      <c r="CL901" s="60"/>
      <c r="CM901" s="60"/>
      <c r="CN901" s="60"/>
      <c r="CO901" s="60"/>
      <c r="CP901" s="60"/>
      <c r="CQ901" s="60"/>
      <c r="CR901" s="60"/>
      <c r="CS901" s="60"/>
      <c r="CT901" s="60"/>
      <c r="CU901" s="60"/>
      <c r="CV901" s="60"/>
      <c r="CW901" s="60"/>
      <c r="CX901" s="60"/>
      <c r="CY901" s="60"/>
      <c r="CZ901" s="60"/>
      <c r="DA901" s="60"/>
      <c r="DB901" s="60"/>
      <c r="DC901" s="60"/>
      <c r="DD901" s="60"/>
      <c r="DE901" s="60"/>
      <c r="DF901" s="60"/>
      <c r="DG901" s="60"/>
      <c r="DH901" s="60"/>
      <c r="DI901" s="60"/>
      <c r="DJ901" s="60"/>
      <c r="DK901" s="60"/>
      <c r="DL901" s="60"/>
      <c r="DM901" s="60"/>
      <c r="DN901" s="60"/>
      <c r="DO901" s="60"/>
      <c r="DP901" s="60"/>
      <c r="DQ901" s="60"/>
      <c r="DR901" s="60"/>
      <c r="DS901" s="60"/>
      <c r="DT901" s="60"/>
      <c r="DU901" s="60"/>
      <c r="DV901" s="60"/>
      <c r="DW901" s="60"/>
      <c r="DX901" s="60"/>
      <c r="DY901" s="60"/>
      <c r="DZ901" s="60"/>
      <c r="EA901" s="60"/>
      <c r="EB901" s="60"/>
      <c r="EC901" s="60"/>
      <c r="ED901" s="60"/>
      <c r="EE901" s="60"/>
      <c r="EF901" s="60"/>
      <c r="EG901" s="60"/>
      <c r="EH901" s="60"/>
      <c r="EI901" s="60"/>
      <c r="EJ901" s="60"/>
      <c r="EK901" s="60"/>
      <c r="EL901" s="60"/>
      <c r="EM901" s="60"/>
      <c r="EN901" s="60"/>
      <c r="EO901" s="60"/>
      <c r="EP901" s="60"/>
      <c r="EQ901" s="60"/>
      <c r="ER901" s="60"/>
      <c r="ES901" s="60"/>
      <c r="ET901" s="60"/>
      <c r="EU901" s="60"/>
      <c r="EV901" s="60"/>
      <c r="EW901" s="60"/>
      <c r="EX901" s="60"/>
      <c r="EY901" s="60"/>
      <c r="EZ901" s="60"/>
      <c r="FA901" s="60"/>
      <c r="FB901" s="60"/>
      <c r="FC901" s="60"/>
      <c r="FD901" s="60"/>
      <c r="FE901" s="60"/>
      <c r="FF901" s="60"/>
      <c r="FG901" s="60"/>
      <c r="FH901" s="60"/>
      <c r="FI901" s="60"/>
      <c r="FJ901" s="60"/>
      <c r="FK901" s="60"/>
      <c r="FL901" s="60"/>
      <c r="FM901" s="60"/>
      <c r="FN901" s="60"/>
      <c r="FO901" s="60"/>
      <c r="FP901" s="60"/>
      <c r="FQ901" s="60"/>
      <c r="FR901" s="60"/>
      <c r="FS901" s="60"/>
      <c r="FT901" s="60"/>
      <c r="FU901" s="60"/>
      <c r="FV901" s="60"/>
      <c r="FW901" s="60"/>
      <c r="FX901" s="60"/>
      <c r="FY901" s="60"/>
      <c r="FZ901" s="60"/>
      <c r="GA901" s="60"/>
      <c r="GB901" s="60"/>
      <c r="GC901" s="60"/>
      <c r="GD901" s="60"/>
      <c r="GE901" s="60"/>
    </row>
    <row r="902" spans="1:187" ht="17.25" customHeight="1">
      <c r="A902" s="16"/>
      <c r="B902" s="59"/>
      <c r="C902" s="59"/>
      <c r="D902" s="59"/>
      <c r="E902" s="59"/>
      <c r="F902" s="59"/>
      <c r="G902" s="59"/>
      <c r="H902" s="58"/>
      <c r="I902" s="59"/>
      <c r="J902" s="59"/>
      <c r="K902" s="59"/>
      <c r="L902" s="59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60"/>
      <c r="BC902" s="60"/>
      <c r="BD902" s="60"/>
      <c r="BE902" s="60"/>
      <c r="BF902" s="60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0"/>
      <c r="BR902" s="60"/>
      <c r="BS902" s="60"/>
      <c r="BT902" s="60"/>
      <c r="BU902" s="60"/>
      <c r="BV902" s="60"/>
      <c r="BW902" s="60"/>
      <c r="BX902" s="60"/>
      <c r="BY902" s="60"/>
      <c r="BZ902" s="60"/>
      <c r="CA902" s="60"/>
      <c r="CB902" s="60"/>
      <c r="CC902" s="60"/>
      <c r="CD902" s="60"/>
      <c r="CE902" s="60"/>
      <c r="CF902" s="60"/>
      <c r="CG902" s="60"/>
      <c r="CH902" s="60"/>
      <c r="CI902" s="60"/>
      <c r="CJ902" s="60"/>
      <c r="CK902" s="60"/>
      <c r="CL902" s="60"/>
      <c r="CM902" s="60"/>
      <c r="CN902" s="60"/>
      <c r="CO902" s="60"/>
      <c r="CP902" s="60"/>
      <c r="CQ902" s="60"/>
      <c r="CR902" s="60"/>
      <c r="CS902" s="60"/>
      <c r="CT902" s="60"/>
      <c r="CU902" s="60"/>
      <c r="CV902" s="60"/>
      <c r="CW902" s="60"/>
      <c r="CX902" s="60"/>
      <c r="CY902" s="60"/>
      <c r="CZ902" s="60"/>
      <c r="DA902" s="60"/>
      <c r="DB902" s="60"/>
      <c r="DC902" s="60"/>
      <c r="DD902" s="60"/>
      <c r="DE902" s="60"/>
      <c r="DF902" s="60"/>
      <c r="DG902" s="60"/>
      <c r="DH902" s="60"/>
      <c r="DI902" s="60"/>
      <c r="DJ902" s="60"/>
      <c r="DK902" s="60"/>
      <c r="DL902" s="60"/>
      <c r="DM902" s="60"/>
      <c r="DN902" s="60"/>
      <c r="DO902" s="60"/>
      <c r="DP902" s="60"/>
      <c r="DQ902" s="60"/>
      <c r="DR902" s="60"/>
      <c r="DS902" s="60"/>
      <c r="DT902" s="60"/>
      <c r="DU902" s="60"/>
      <c r="DV902" s="60"/>
      <c r="DW902" s="60"/>
      <c r="DX902" s="60"/>
      <c r="DY902" s="60"/>
      <c r="DZ902" s="60"/>
      <c r="EA902" s="60"/>
      <c r="EB902" s="60"/>
      <c r="EC902" s="60"/>
      <c r="ED902" s="60"/>
      <c r="EE902" s="60"/>
      <c r="EF902" s="60"/>
      <c r="EG902" s="60"/>
      <c r="EH902" s="60"/>
      <c r="EI902" s="60"/>
      <c r="EJ902" s="60"/>
      <c r="EK902" s="60"/>
      <c r="EL902" s="60"/>
      <c r="EM902" s="60"/>
      <c r="EN902" s="60"/>
      <c r="EO902" s="60"/>
      <c r="EP902" s="60"/>
      <c r="EQ902" s="60"/>
      <c r="ER902" s="60"/>
      <c r="ES902" s="60"/>
      <c r="ET902" s="60"/>
      <c r="EU902" s="60"/>
      <c r="EV902" s="60"/>
      <c r="EW902" s="60"/>
      <c r="EX902" s="60"/>
      <c r="EY902" s="60"/>
      <c r="EZ902" s="60"/>
      <c r="FA902" s="60"/>
      <c r="FB902" s="60"/>
      <c r="FC902" s="60"/>
      <c r="FD902" s="60"/>
      <c r="FE902" s="60"/>
      <c r="FF902" s="60"/>
      <c r="FG902" s="60"/>
      <c r="FH902" s="60"/>
      <c r="FI902" s="60"/>
      <c r="FJ902" s="60"/>
      <c r="FK902" s="60"/>
      <c r="FL902" s="60"/>
      <c r="FM902" s="60"/>
      <c r="FN902" s="60"/>
      <c r="FO902" s="60"/>
      <c r="FP902" s="60"/>
      <c r="FQ902" s="60"/>
      <c r="FR902" s="60"/>
      <c r="FS902" s="60"/>
      <c r="FT902" s="60"/>
      <c r="FU902" s="60"/>
      <c r="FV902" s="60"/>
      <c r="FW902" s="60"/>
      <c r="FX902" s="60"/>
      <c r="FY902" s="60"/>
      <c r="FZ902" s="60"/>
      <c r="GA902" s="60"/>
      <c r="GB902" s="60"/>
      <c r="GC902" s="60"/>
      <c r="GD902" s="60"/>
      <c r="GE902" s="60"/>
    </row>
    <row r="903" spans="1:187" ht="17.25" customHeight="1">
      <c r="A903" s="16"/>
      <c r="B903" s="59"/>
      <c r="C903" s="59"/>
      <c r="D903" s="59"/>
      <c r="E903" s="59"/>
      <c r="F903" s="59"/>
      <c r="G903" s="59"/>
      <c r="H903" s="58"/>
      <c r="I903" s="59"/>
      <c r="J903" s="59"/>
      <c r="K903" s="59"/>
      <c r="L903" s="59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60"/>
      <c r="BC903" s="60"/>
      <c r="BD903" s="60"/>
      <c r="BE903" s="60"/>
      <c r="BF903" s="60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0"/>
      <c r="BR903" s="60"/>
      <c r="BS903" s="60"/>
      <c r="BT903" s="60"/>
      <c r="BU903" s="60"/>
      <c r="BV903" s="60"/>
      <c r="BW903" s="60"/>
      <c r="BX903" s="60"/>
      <c r="BY903" s="60"/>
      <c r="BZ903" s="60"/>
      <c r="CA903" s="60"/>
      <c r="CB903" s="60"/>
      <c r="CC903" s="60"/>
      <c r="CD903" s="60"/>
      <c r="CE903" s="60"/>
      <c r="CF903" s="60"/>
      <c r="CG903" s="60"/>
      <c r="CH903" s="60"/>
      <c r="CI903" s="60"/>
      <c r="CJ903" s="60"/>
      <c r="CK903" s="60"/>
      <c r="CL903" s="60"/>
      <c r="CM903" s="60"/>
      <c r="CN903" s="60"/>
      <c r="CO903" s="60"/>
      <c r="CP903" s="60"/>
      <c r="CQ903" s="60"/>
      <c r="CR903" s="60"/>
      <c r="CS903" s="60"/>
      <c r="CT903" s="60"/>
      <c r="CU903" s="60"/>
      <c r="CV903" s="60"/>
      <c r="CW903" s="60"/>
      <c r="CX903" s="60"/>
      <c r="CY903" s="60"/>
      <c r="CZ903" s="60"/>
      <c r="DA903" s="60"/>
      <c r="DB903" s="60"/>
      <c r="DC903" s="60"/>
      <c r="DD903" s="60"/>
      <c r="DE903" s="60"/>
      <c r="DF903" s="60"/>
      <c r="DG903" s="60"/>
      <c r="DH903" s="60"/>
      <c r="DI903" s="60"/>
      <c r="DJ903" s="60"/>
      <c r="DK903" s="60"/>
      <c r="DL903" s="60"/>
      <c r="DM903" s="60"/>
      <c r="DN903" s="60"/>
      <c r="DO903" s="60"/>
      <c r="DP903" s="60"/>
      <c r="DQ903" s="60"/>
      <c r="DR903" s="60"/>
      <c r="DS903" s="60"/>
      <c r="DT903" s="60"/>
      <c r="DU903" s="60"/>
      <c r="DV903" s="60"/>
      <c r="DW903" s="60"/>
      <c r="DX903" s="60"/>
      <c r="DY903" s="60"/>
      <c r="DZ903" s="60"/>
      <c r="EA903" s="60"/>
      <c r="EB903" s="60"/>
      <c r="EC903" s="60"/>
      <c r="ED903" s="60"/>
      <c r="EE903" s="60"/>
      <c r="EF903" s="60"/>
      <c r="EG903" s="60"/>
      <c r="EH903" s="60"/>
      <c r="EI903" s="60"/>
      <c r="EJ903" s="60"/>
      <c r="EK903" s="60"/>
      <c r="EL903" s="60"/>
      <c r="EM903" s="60"/>
      <c r="EN903" s="60"/>
      <c r="EO903" s="60"/>
      <c r="EP903" s="60"/>
      <c r="EQ903" s="60"/>
      <c r="ER903" s="60"/>
      <c r="ES903" s="60"/>
      <c r="ET903" s="60"/>
      <c r="EU903" s="60"/>
      <c r="EV903" s="60"/>
      <c r="EW903" s="60"/>
      <c r="EX903" s="60"/>
      <c r="EY903" s="60"/>
      <c r="EZ903" s="60"/>
      <c r="FA903" s="60"/>
      <c r="FB903" s="60"/>
      <c r="FC903" s="60"/>
      <c r="FD903" s="60"/>
      <c r="FE903" s="60"/>
      <c r="FF903" s="60"/>
      <c r="FG903" s="60"/>
      <c r="FH903" s="60"/>
      <c r="FI903" s="60"/>
      <c r="FJ903" s="60"/>
      <c r="FK903" s="60"/>
      <c r="FL903" s="60"/>
      <c r="FM903" s="60"/>
      <c r="FN903" s="60"/>
      <c r="FO903" s="60"/>
      <c r="FP903" s="60"/>
      <c r="FQ903" s="60"/>
      <c r="FR903" s="60"/>
      <c r="FS903" s="60"/>
      <c r="FT903" s="60"/>
      <c r="FU903" s="60"/>
      <c r="FV903" s="60"/>
      <c r="FW903" s="60"/>
      <c r="FX903" s="60"/>
      <c r="FY903" s="60"/>
      <c r="FZ903" s="60"/>
      <c r="GA903" s="60"/>
      <c r="GB903" s="60"/>
      <c r="GC903" s="60"/>
      <c r="GD903" s="60"/>
      <c r="GE903" s="60"/>
    </row>
    <row r="904" spans="1:187" ht="17.25" customHeight="1">
      <c r="A904" s="16"/>
      <c r="B904" s="59"/>
      <c r="C904" s="59"/>
      <c r="D904" s="59"/>
      <c r="E904" s="59"/>
      <c r="F904" s="59"/>
      <c r="G904" s="59"/>
      <c r="H904" s="58"/>
      <c r="I904" s="59"/>
      <c r="J904" s="59"/>
      <c r="K904" s="59"/>
      <c r="L904" s="59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60"/>
      <c r="BS904" s="60"/>
      <c r="BT904" s="60"/>
      <c r="BU904" s="60"/>
      <c r="BV904" s="60"/>
      <c r="BW904" s="60"/>
      <c r="BX904" s="60"/>
      <c r="BY904" s="60"/>
      <c r="BZ904" s="60"/>
      <c r="CA904" s="60"/>
      <c r="CB904" s="60"/>
      <c r="CC904" s="60"/>
      <c r="CD904" s="60"/>
      <c r="CE904" s="60"/>
      <c r="CF904" s="60"/>
      <c r="CG904" s="60"/>
      <c r="CH904" s="60"/>
      <c r="CI904" s="60"/>
      <c r="CJ904" s="60"/>
      <c r="CK904" s="60"/>
      <c r="CL904" s="60"/>
      <c r="CM904" s="60"/>
      <c r="CN904" s="60"/>
      <c r="CO904" s="60"/>
      <c r="CP904" s="60"/>
      <c r="CQ904" s="60"/>
      <c r="CR904" s="60"/>
      <c r="CS904" s="60"/>
      <c r="CT904" s="60"/>
      <c r="CU904" s="60"/>
      <c r="CV904" s="60"/>
      <c r="CW904" s="60"/>
      <c r="CX904" s="60"/>
      <c r="CY904" s="60"/>
      <c r="CZ904" s="60"/>
      <c r="DA904" s="60"/>
      <c r="DB904" s="60"/>
      <c r="DC904" s="60"/>
      <c r="DD904" s="60"/>
      <c r="DE904" s="60"/>
      <c r="DF904" s="60"/>
      <c r="DG904" s="60"/>
      <c r="DH904" s="60"/>
      <c r="DI904" s="60"/>
      <c r="DJ904" s="60"/>
      <c r="DK904" s="60"/>
      <c r="DL904" s="60"/>
      <c r="DM904" s="60"/>
      <c r="DN904" s="60"/>
      <c r="DO904" s="60"/>
      <c r="DP904" s="60"/>
      <c r="DQ904" s="60"/>
      <c r="DR904" s="60"/>
      <c r="DS904" s="60"/>
      <c r="DT904" s="60"/>
      <c r="DU904" s="60"/>
      <c r="DV904" s="60"/>
      <c r="DW904" s="60"/>
      <c r="DX904" s="60"/>
      <c r="DY904" s="60"/>
      <c r="DZ904" s="60"/>
      <c r="EA904" s="60"/>
      <c r="EB904" s="60"/>
      <c r="EC904" s="60"/>
      <c r="ED904" s="60"/>
      <c r="EE904" s="60"/>
      <c r="EF904" s="60"/>
      <c r="EG904" s="60"/>
      <c r="EH904" s="60"/>
      <c r="EI904" s="60"/>
      <c r="EJ904" s="60"/>
      <c r="EK904" s="60"/>
      <c r="EL904" s="60"/>
      <c r="EM904" s="60"/>
      <c r="EN904" s="60"/>
      <c r="EO904" s="60"/>
      <c r="EP904" s="60"/>
      <c r="EQ904" s="60"/>
      <c r="ER904" s="60"/>
      <c r="ES904" s="60"/>
      <c r="ET904" s="60"/>
      <c r="EU904" s="60"/>
      <c r="EV904" s="60"/>
      <c r="EW904" s="60"/>
      <c r="EX904" s="60"/>
      <c r="EY904" s="60"/>
      <c r="EZ904" s="60"/>
      <c r="FA904" s="60"/>
      <c r="FB904" s="60"/>
      <c r="FC904" s="60"/>
      <c r="FD904" s="60"/>
      <c r="FE904" s="60"/>
      <c r="FF904" s="60"/>
      <c r="FG904" s="60"/>
      <c r="FH904" s="60"/>
      <c r="FI904" s="60"/>
      <c r="FJ904" s="60"/>
      <c r="FK904" s="60"/>
      <c r="FL904" s="60"/>
      <c r="FM904" s="60"/>
      <c r="FN904" s="60"/>
      <c r="FO904" s="60"/>
      <c r="FP904" s="60"/>
      <c r="FQ904" s="60"/>
      <c r="FR904" s="60"/>
      <c r="FS904" s="60"/>
      <c r="FT904" s="60"/>
      <c r="FU904" s="60"/>
      <c r="FV904" s="60"/>
      <c r="FW904" s="60"/>
      <c r="FX904" s="60"/>
      <c r="FY904" s="60"/>
      <c r="FZ904" s="60"/>
      <c r="GA904" s="60"/>
      <c r="GB904" s="60"/>
      <c r="GC904" s="60"/>
      <c r="GD904" s="60"/>
      <c r="GE904" s="60"/>
    </row>
    <row r="905" spans="1:187" ht="17.25" customHeight="1">
      <c r="A905" s="16"/>
      <c r="B905" s="59"/>
      <c r="C905" s="59"/>
      <c r="D905" s="59"/>
      <c r="E905" s="59"/>
      <c r="F905" s="59"/>
      <c r="G905" s="59"/>
      <c r="H905" s="58"/>
      <c r="I905" s="59"/>
      <c r="J905" s="59"/>
      <c r="K905" s="59"/>
      <c r="L905" s="59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60"/>
      <c r="BC905" s="60"/>
      <c r="BD905" s="60"/>
      <c r="BE905" s="60"/>
      <c r="BF905" s="60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0"/>
      <c r="BR905" s="60"/>
      <c r="BS905" s="60"/>
      <c r="BT905" s="60"/>
      <c r="BU905" s="60"/>
      <c r="BV905" s="60"/>
      <c r="BW905" s="60"/>
      <c r="BX905" s="60"/>
      <c r="BY905" s="60"/>
      <c r="BZ905" s="60"/>
      <c r="CA905" s="60"/>
      <c r="CB905" s="60"/>
      <c r="CC905" s="60"/>
      <c r="CD905" s="60"/>
      <c r="CE905" s="60"/>
      <c r="CF905" s="60"/>
      <c r="CG905" s="60"/>
      <c r="CH905" s="60"/>
      <c r="CI905" s="60"/>
      <c r="CJ905" s="60"/>
      <c r="CK905" s="60"/>
      <c r="CL905" s="60"/>
      <c r="CM905" s="60"/>
      <c r="CN905" s="60"/>
      <c r="CO905" s="60"/>
      <c r="CP905" s="60"/>
      <c r="CQ905" s="60"/>
      <c r="CR905" s="60"/>
      <c r="CS905" s="60"/>
      <c r="CT905" s="60"/>
      <c r="CU905" s="60"/>
      <c r="CV905" s="60"/>
      <c r="CW905" s="60"/>
      <c r="CX905" s="60"/>
      <c r="CY905" s="60"/>
      <c r="CZ905" s="60"/>
      <c r="DA905" s="60"/>
      <c r="DB905" s="60"/>
      <c r="DC905" s="60"/>
      <c r="DD905" s="60"/>
      <c r="DE905" s="60"/>
      <c r="DF905" s="60"/>
      <c r="DG905" s="60"/>
      <c r="DH905" s="60"/>
      <c r="DI905" s="60"/>
      <c r="DJ905" s="60"/>
      <c r="DK905" s="60"/>
      <c r="DL905" s="60"/>
      <c r="DM905" s="60"/>
      <c r="DN905" s="60"/>
      <c r="DO905" s="60"/>
      <c r="DP905" s="60"/>
      <c r="DQ905" s="60"/>
      <c r="DR905" s="60"/>
      <c r="DS905" s="60"/>
      <c r="DT905" s="60"/>
      <c r="DU905" s="60"/>
      <c r="DV905" s="60"/>
      <c r="DW905" s="60"/>
      <c r="DX905" s="60"/>
      <c r="DY905" s="60"/>
      <c r="DZ905" s="60"/>
      <c r="EA905" s="60"/>
      <c r="EB905" s="60"/>
      <c r="EC905" s="60"/>
      <c r="ED905" s="60"/>
      <c r="EE905" s="60"/>
      <c r="EF905" s="60"/>
      <c r="EG905" s="60"/>
      <c r="EH905" s="60"/>
      <c r="EI905" s="60"/>
      <c r="EJ905" s="60"/>
      <c r="EK905" s="60"/>
      <c r="EL905" s="60"/>
      <c r="EM905" s="60"/>
      <c r="EN905" s="60"/>
      <c r="EO905" s="60"/>
      <c r="EP905" s="60"/>
      <c r="EQ905" s="60"/>
      <c r="ER905" s="60"/>
      <c r="ES905" s="60"/>
      <c r="ET905" s="60"/>
      <c r="EU905" s="60"/>
      <c r="EV905" s="60"/>
      <c r="EW905" s="60"/>
      <c r="EX905" s="60"/>
      <c r="EY905" s="60"/>
      <c r="EZ905" s="60"/>
      <c r="FA905" s="60"/>
      <c r="FB905" s="60"/>
      <c r="FC905" s="60"/>
      <c r="FD905" s="60"/>
      <c r="FE905" s="60"/>
      <c r="FF905" s="60"/>
      <c r="FG905" s="60"/>
      <c r="FH905" s="60"/>
      <c r="FI905" s="60"/>
      <c r="FJ905" s="60"/>
      <c r="FK905" s="60"/>
      <c r="FL905" s="60"/>
      <c r="FM905" s="60"/>
      <c r="FN905" s="60"/>
      <c r="FO905" s="60"/>
      <c r="FP905" s="60"/>
      <c r="FQ905" s="60"/>
      <c r="FR905" s="60"/>
      <c r="FS905" s="60"/>
      <c r="FT905" s="60"/>
      <c r="FU905" s="60"/>
      <c r="FV905" s="60"/>
      <c r="FW905" s="60"/>
      <c r="FX905" s="60"/>
      <c r="FY905" s="60"/>
      <c r="FZ905" s="60"/>
      <c r="GA905" s="60"/>
      <c r="GB905" s="60"/>
      <c r="GC905" s="60"/>
      <c r="GD905" s="60"/>
      <c r="GE905" s="60"/>
    </row>
    <row r="906" spans="1:187" ht="17.25" customHeight="1">
      <c r="A906" s="16"/>
      <c r="B906" s="59"/>
      <c r="C906" s="59"/>
      <c r="D906" s="59"/>
      <c r="E906" s="59"/>
      <c r="F906" s="59"/>
      <c r="G906" s="59"/>
      <c r="H906" s="58"/>
      <c r="I906" s="59"/>
      <c r="J906" s="59"/>
      <c r="K906" s="59"/>
      <c r="L906" s="59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60"/>
      <c r="BC906" s="60"/>
      <c r="BD906" s="60"/>
      <c r="BE906" s="60"/>
      <c r="BF906" s="60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0"/>
      <c r="BR906" s="60"/>
      <c r="BS906" s="60"/>
      <c r="BT906" s="60"/>
      <c r="BU906" s="60"/>
      <c r="BV906" s="60"/>
      <c r="BW906" s="60"/>
      <c r="BX906" s="60"/>
      <c r="BY906" s="60"/>
      <c r="BZ906" s="60"/>
      <c r="CA906" s="60"/>
      <c r="CB906" s="60"/>
      <c r="CC906" s="60"/>
      <c r="CD906" s="60"/>
      <c r="CE906" s="60"/>
      <c r="CF906" s="60"/>
      <c r="CG906" s="60"/>
      <c r="CH906" s="60"/>
      <c r="CI906" s="60"/>
      <c r="CJ906" s="60"/>
      <c r="CK906" s="60"/>
      <c r="CL906" s="60"/>
      <c r="CM906" s="60"/>
      <c r="CN906" s="60"/>
      <c r="CO906" s="60"/>
      <c r="CP906" s="60"/>
      <c r="CQ906" s="60"/>
      <c r="CR906" s="60"/>
      <c r="CS906" s="60"/>
      <c r="CT906" s="60"/>
      <c r="CU906" s="60"/>
      <c r="CV906" s="60"/>
      <c r="CW906" s="60"/>
      <c r="CX906" s="60"/>
      <c r="CY906" s="60"/>
      <c r="CZ906" s="60"/>
      <c r="DA906" s="60"/>
      <c r="DB906" s="60"/>
      <c r="DC906" s="60"/>
      <c r="DD906" s="60"/>
      <c r="DE906" s="60"/>
      <c r="DF906" s="60"/>
      <c r="DG906" s="60"/>
      <c r="DH906" s="60"/>
      <c r="DI906" s="60"/>
      <c r="DJ906" s="60"/>
      <c r="DK906" s="60"/>
      <c r="DL906" s="60"/>
      <c r="DM906" s="60"/>
      <c r="DN906" s="60"/>
      <c r="DO906" s="60"/>
      <c r="DP906" s="60"/>
      <c r="DQ906" s="60"/>
      <c r="DR906" s="60"/>
      <c r="DS906" s="60"/>
      <c r="DT906" s="60"/>
      <c r="DU906" s="60"/>
      <c r="DV906" s="60"/>
      <c r="DW906" s="60"/>
      <c r="DX906" s="60"/>
      <c r="DY906" s="60"/>
      <c r="DZ906" s="60"/>
      <c r="EA906" s="60"/>
      <c r="EB906" s="60"/>
      <c r="EC906" s="60"/>
      <c r="ED906" s="60"/>
      <c r="EE906" s="60"/>
      <c r="EF906" s="60"/>
      <c r="EG906" s="60"/>
      <c r="EH906" s="60"/>
      <c r="EI906" s="60"/>
      <c r="EJ906" s="60"/>
      <c r="EK906" s="60"/>
      <c r="EL906" s="60"/>
      <c r="EM906" s="60"/>
      <c r="EN906" s="60"/>
      <c r="EO906" s="60"/>
      <c r="EP906" s="60"/>
      <c r="EQ906" s="60"/>
      <c r="ER906" s="60"/>
      <c r="ES906" s="60"/>
      <c r="ET906" s="60"/>
      <c r="EU906" s="60"/>
      <c r="EV906" s="60"/>
      <c r="EW906" s="60"/>
      <c r="EX906" s="60"/>
      <c r="EY906" s="60"/>
      <c r="EZ906" s="60"/>
      <c r="FA906" s="60"/>
      <c r="FB906" s="60"/>
      <c r="FC906" s="60"/>
      <c r="FD906" s="60"/>
      <c r="FE906" s="60"/>
      <c r="FF906" s="60"/>
      <c r="FG906" s="60"/>
      <c r="FH906" s="60"/>
      <c r="FI906" s="60"/>
      <c r="FJ906" s="60"/>
      <c r="FK906" s="60"/>
      <c r="FL906" s="60"/>
      <c r="FM906" s="60"/>
      <c r="FN906" s="60"/>
      <c r="FO906" s="60"/>
      <c r="FP906" s="60"/>
      <c r="FQ906" s="60"/>
      <c r="FR906" s="60"/>
      <c r="FS906" s="60"/>
      <c r="FT906" s="60"/>
      <c r="FU906" s="60"/>
      <c r="FV906" s="60"/>
      <c r="FW906" s="60"/>
      <c r="FX906" s="60"/>
      <c r="FY906" s="60"/>
      <c r="FZ906" s="60"/>
      <c r="GA906" s="60"/>
      <c r="GB906" s="60"/>
      <c r="GC906" s="60"/>
      <c r="GD906" s="60"/>
      <c r="GE906" s="60"/>
    </row>
    <row r="907" spans="1:187" ht="17.25" customHeight="1">
      <c r="A907" s="16"/>
      <c r="B907" s="59"/>
      <c r="C907" s="59"/>
      <c r="D907" s="59"/>
      <c r="E907" s="59"/>
      <c r="F907" s="59"/>
      <c r="G907" s="59"/>
      <c r="H907" s="58"/>
      <c r="I907" s="59"/>
      <c r="J907" s="59"/>
      <c r="K907" s="59"/>
      <c r="L907" s="59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60"/>
      <c r="BC907" s="60"/>
      <c r="BD907" s="60"/>
      <c r="BE907" s="60"/>
      <c r="BF907" s="60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0"/>
      <c r="BR907" s="60"/>
      <c r="BS907" s="60"/>
      <c r="BT907" s="60"/>
      <c r="BU907" s="60"/>
      <c r="BV907" s="60"/>
      <c r="BW907" s="60"/>
      <c r="BX907" s="60"/>
      <c r="BY907" s="60"/>
      <c r="BZ907" s="60"/>
      <c r="CA907" s="60"/>
      <c r="CB907" s="60"/>
      <c r="CC907" s="60"/>
      <c r="CD907" s="60"/>
      <c r="CE907" s="60"/>
      <c r="CF907" s="60"/>
      <c r="CG907" s="60"/>
      <c r="CH907" s="60"/>
      <c r="CI907" s="60"/>
      <c r="CJ907" s="60"/>
      <c r="CK907" s="60"/>
      <c r="CL907" s="60"/>
      <c r="CM907" s="60"/>
      <c r="CN907" s="60"/>
      <c r="CO907" s="60"/>
      <c r="CP907" s="60"/>
      <c r="CQ907" s="60"/>
      <c r="CR907" s="60"/>
      <c r="CS907" s="60"/>
      <c r="CT907" s="60"/>
      <c r="CU907" s="60"/>
      <c r="CV907" s="60"/>
      <c r="CW907" s="60"/>
      <c r="CX907" s="60"/>
      <c r="CY907" s="60"/>
      <c r="CZ907" s="60"/>
      <c r="DA907" s="60"/>
      <c r="DB907" s="60"/>
      <c r="DC907" s="60"/>
      <c r="DD907" s="60"/>
      <c r="DE907" s="60"/>
      <c r="DF907" s="60"/>
      <c r="DG907" s="60"/>
      <c r="DH907" s="60"/>
      <c r="DI907" s="60"/>
      <c r="DJ907" s="60"/>
      <c r="DK907" s="60"/>
      <c r="DL907" s="60"/>
      <c r="DM907" s="60"/>
      <c r="DN907" s="60"/>
      <c r="DO907" s="60"/>
      <c r="DP907" s="60"/>
      <c r="DQ907" s="60"/>
      <c r="DR907" s="60"/>
      <c r="DS907" s="60"/>
      <c r="DT907" s="60"/>
      <c r="DU907" s="60"/>
      <c r="DV907" s="60"/>
      <c r="DW907" s="60"/>
      <c r="DX907" s="60"/>
      <c r="DY907" s="60"/>
      <c r="DZ907" s="60"/>
      <c r="EA907" s="60"/>
      <c r="EB907" s="60"/>
      <c r="EC907" s="60"/>
      <c r="ED907" s="60"/>
      <c r="EE907" s="60"/>
      <c r="EF907" s="60"/>
      <c r="EG907" s="60"/>
      <c r="EH907" s="60"/>
      <c r="EI907" s="60"/>
      <c r="EJ907" s="60"/>
      <c r="EK907" s="60"/>
      <c r="EL907" s="60"/>
      <c r="EM907" s="60"/>
      <c r="EN907" s="60"/>
      <c r="EO907" s="60"/>
      <c r="EP907" s="60"/>
      <c r="EQ907" s="60"/>
      <c r="ER907" s="60"/>
      <c r="ES907" s="60"/>
      <c r="ET907" s="60"/>
      <c r="EU907" s="60"/>
      <c r="EV907" s="60"/>
      <c r="EW907" s="60"/>
      <c r="EX907" s="60"/>
      <c r="EY907" s="60"/>
      <c r="EZ907" s="60"/>
      <c r="FA907" s="60"/>
      <c r="FB907" s="60"/>
      <c r="FC907" s="60"/>
      <c r="FD907" s="60"/>
      <c r="FE907" s="60"/>
      <c r="FF907" s="60"/>
      <c r="FG907" s="60"/>
      <c r="FH907" s="60"/>
      <c r="FI907" s="60"/>
      <c r="FJ907" s="60"/>
      <c r="FK907" s="60"/>
      <c r="FL907" s="60"/>
      <c r="FM907" s="60"/>
      <c r="FN907" s="60"/>
      <c r="FO907" s="60"/>
      <c r="FP907" s="60"/>
      <c r="FQ907" s="60"/>
      <c r="FR907" s="60"/>
      <c r="FS907" s="60"/>
      <c r="FT907" s="60"/>
      <c r="FU907" s="60"/>
      <c r="FV907" s="60"/>
      <c r="FW907" s="60"/>
      <c r="FX907" s="60"/>
      <c r="FY907" s="60"/>
      <c r="FZ907" s="60"/>
      <c r="GA907" s="60"/>
      <c r="GB907" s="60"/>
      <c r="GC907" s="60"/>
      <c r="GD907" s="60"/>
      <c r="GE907" s="60"/>
    </row>
    <row r="908" spans="1:187" ht="17.25" customHeight="1">
      <c r="A908" s="16"/>
      <c r="B908" s="59"/>
      <c r="C908" s="59"/>
      <c r="D908" s="59"/>
      <c r="E908" s="59"/>
      <c r="F908" s="59"/>
      <c r="G908" s="59"/>
      <c r="H908" s="58"/>
      <c r="I908" s="59"/>
      <c r="J908" s="59"/>
      <c r="K908" s="59"/>
      <c r="L908" s="59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60"/>
      <c r="BC908" s="60"/>
      <c r="BD908" s="60"/>
      <c r="BE908" s="60"/>
      <c r="BF908" s="60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0"/>
      <c r="BR908" s="60"/>
      <c r="BS908" s="60"/>
      <c r="BT908" s="60"/>
      <c r="BU908" s="60"/>
      <c r="BV908" s="60"/>
      <c r="BW908" s="60"/>
      <c r="BX908" s="60"/>
      <c r="BY908" s="60"/>
      <c r="BZ908" s="60"/>
      <c r="CA908" s="60"/>
      <c r="CB908" s="60"/>
      <c r="CC908" s="60"/>
      <c r="CD908" s="60"/>
      <c r="CE908" s="60"/>
      <c r="CF908" s="60"/>
      <c r="CG908" s="60"/>
      <c r="CH908" s="60"/>
      <c r="CI908" s="60"/>
      <c r="CJ908" s="60"/>
      <c r="CK908" s="60"/>
      <c r="CL908" s="60"/>
      <c r="CM908" s="60"/>
      <c r="CN908" s="60"/>
      <c r="CO908" s="60"/>
      <c r="CP908" s="60"/>
      <c r="CQ908" s="60"/>
      <c r="CR908" s="60"/>
      <c r="CS908" s="60"/>
      <c r="CT908" s="60"/>
      <c r="CU908" s="60"/>
      <c r="CV908" s="60"/>
      <c r="CW908" s="60"/>
      <c r="CX908" s="60"/>
      <c r="CY908" s="60"/>
      <c r="CZ908" s="60"/>
      <c r="DA908" s="60"/>
      <c r="DB908" s="60"/>
      <c r="DC908" s="60"/>
      <c r="DD908" s="60"/>
      <c r="DE908" s="60"/>
      <c r="DF908" s="60"/>
      <c r="DG908" s="60"/>
      <c r="DH908" s="60"/>
      <c r="DI908" s="60"/>
      <c r="DJ908" s="60"/>
      <c r="DK908" s="60"/>
      <c r="DL908" s="60"/>
      <c r="DM908" s="60"/>
      <c r="DN908" s="60"/>
      <c r="DO908" s="60"/>
      <c r="DP908" s="60"/>
      <c r="DQ908" s="60"/>
      <c r="DR908" s="60"/>
      <c r="DS908" s="60"/>
      <c r="DT908" s="60"/>
      <c r="DU908" s="60"/>
      <c r="DV908" s="60"/>
      <c r="DW908" s="60"/>
      <c r="DX908" s="60"/>
      <c r="DY908" s="60"/>
      <c r="DZ908" s="60"/>
      <c r="EA908" s="60"/>
      <c r="EB908" s="60"/>
      <c r="EC908" s="60"/>
      <c r="ED908" s="60"/>
      <c r="EE908" s="60"/>
      <c r="EF908" s="60"/>
      <c r="EG908" s="60"/>
      <c r="EH908" s="60"/>
      <c r="EI908" s="60"/>
      <c r="EJ908" s="60"/>
      <c r="EK908" s="60"/>
      <c r="EL908" s="60"/>
      <c r="EM908" s="60"/>
      <c r="EN908" s="60"/>
      <c r="EO908" s="60"/>
      <c r="EP908" s="60"/>
      <c r="EQ908" s="60"/>
      <c r="ER908" s="60"/>
      <c r="ES908" s="60"/>
      <c r="ET908" s="60"/>
      <c r="EU908" s="60"/>
      <c r="EV908" s="60"/>
      <c r="EW908" s="60"/>
      <c r="EX908" s="60"/>
      <c r="EY908" s="60"/>
      <c r="EZ908" s="60"/>
      <c r="FA908" s="60"/>
      <c r="FB908" s="60"/>
      <c r="FC908" s="60"/>
      <c r="FD908" s="60"/>
      <c r="FE908" s="60"/>
      <c r="FF908" s="60"/>
      <c r="FG908" s="60"/>
      <c r="FH908" s="60"/>
      <c r="FI908" s="60"/>
      <c r="FJ908" s="60"/>
      <c r="FK908" s="60"/>
      <c r="FL908" s="60"/>
      <c r="FM908" s="60"/>
      <c r="FN908" s="60"/>
      <c r="FO908" s="60"/>
      <c r="FP908" s="60"/>
      <c r="FQ908" s="60"/>
      <c r="FR908" s="60"/>
      <c r="FS908" s="60"/>
      <c r="FT908" s="60"/>
      <c r="FU908" s="60"/>
      <c r="FV908" s="60"/>
      <c r="FW908" s="60"/>
      <c r="FX908" s="60"/>
      <c r="FY908" s="60"/>
      <c r="FZ908" s="60"/>
      <c r="GA908" s="60"/>
      <c r="GB908" s="60"/>
      <c r="GC908" s="60"/>
      <c r="GD908" s="60"/>
      <c r="GE908" s="60"/>
    </row>
    <row r="909" spans="1:187" ht="17.25" customHeight="1">
      <c r="A909" s="16"/>
      <c r="B909" s="59"/>
      <c r="C909" s="59"/>
      <c r="D909" s="59"/>
      <c r="E909" s="59"/>
      <c r="F909" s="59"/>
      <c r="G909" s="59"/>
      <c r="H909" s="58"/>
      <c r="I909" s="59"/>
      <c r="J909" s="59"/>
      <c r="K909" s="59"/>
      <c r="L909" s="59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60"/>
      <c r="BC909" s="60"/>
      <c r="BD909" s="60"/>
      <c r="BE909" s="60"/>
      <c r="BF909" s="60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0"/>
      <c r="BR909" s="60"/>
      <c r="BS909" s="60"/>
      <c r="BT909" s="60"/>
      <c r="BU909" s="60"/>
      <c r="BV909" s="60"/>
      <c r="BW909" s="60"/>
      <c r="BX909" s="60"/>
      <c r="BY909" s="60"/>
      <c r="BZ909" s="60"/>
      <c r="CA909" s="60"/>
      <c r="CB909" s="60"/>
      <c r="CC909" s="60"/>
      <c r="CD909" s="60"/>
      <c r="CE909" s="60"/>
      <c r="CF909" s="60"/>
      <c r="CG909" s="60"/>
      <c r="CH909" s="60"/>
      <c r="CI909" s="60"/>
      <c r="CJ909" s="60"/>
      <c r="CK909" s="60"/>
      <c r="CL909" s="60"/>
      <c r="CM909" s="60"/>
      <c r="CN909" s="60"/>
      <c r="CO909" s="60"/>
      <c r="CP909" s="60"/>
      <c r="CQ909" s="60"/>
      <c r="CR909" s="60"/>
      <c r="CS909" s="60"/>
      <c r="CT909" s="60"/>
      <c r="CU909" s="60"/>
      <c r="CV909" s="60"/>
      <c r="CW909" s="60"/>
      <c r="CX909" s="60"/>
      <c r="CY909" s="60"/>
      <c r="CZ909" s="60"/>
      <c r="DA909" s="60"/>
      <c r="DB909" s="60"/>
      <c r="DC909" s="60"/>
      <c r="DD909" s="60"/>
      <c r="DE909" s="60"/>
      <c r="DF909" s="60"/>
      <c r="DG909" s="60"/>
      <c r="DH909" s="60"/>
      <c r="DI909" s="60"/>
      <c r="DJ909" s="60"/>
      <c r="DK909" s="60"/>
      <c r="DL909" s="60"/>
      <c r="DM909" s="60"/>
      <c r="DN909" s="60"/>
      <c r="DO909" s="60"/>
      <c r="DP909" s="60"/>
      <c r="DQ909" s="60"/>
      <c r="DR909" s="60"/>
      <c r="DS909" s="60"/>
      <c r="DT909" s="60"/>
      <c r="DU909" s="60"/>
      <c r="DV909" s="60"/>
      <c r="DW909" s="60"/>
      <c r="DX909" s="60"/>
      <c r="DY909" s="60"/>
      <c r="DZ909" s="60"/>
      <c r="EA909" s="60"/>
      <c r="EB909" s="60"/>
      <c r="EC909" s="60"/>
      <c r="ED909" s="60"/>
      <c r="EE909" s="60"/>
      <c r="EF909" s="60"/>
      <c r="EG909" s="60"/>
      <c r="EH909" s="60"/>
      <c r="EI909" s="60"/>
      <c r="EJ909" s="60"/>
      <c r="EK909" s="60"/>
      <c r="EL909" s="60"/>
      <c r="EM909" s="60"/>
      <c r="EN909" s="60"/>
      <c r="EO909" s="60"/>
      <c r="EP909" s="60"/>
      <c r="EQ909" s="60"/>
      <c r="ER909" s="60"/>
      <c r="ES909" s="60"/>
      <c r="ET909" s="60"/>
      <c r="EU909" s="60"/>
      <c r="EV909" s="60"/>
      <c r="EW909" s="60"/>
      <c r="EX909" s="60"/>
      <c r="EY909" s="60"/>
      <c r="EZ909" s="60"/>
      <c r="FA909" s="60"/>
      <c r="FB909" s="60"/>
      <c r="FC909" s="60"/>
      <c r="FD909" s="60"/>
      <c r="FE909" s="60"/>
      <c r="FF909" s="60"/>
      <c r="FG909" s="60"/>
      <c r="FH909" s="60"/>
      <c r="FI909" s="60"/>
      <c r="FJ909" s="60"/>
      <c r="FK909" s="60"/>
      <c r="FL909" s="60"/>
      <c r="FM909" s="60"/>
      <c r="FN909" s="60"/>
      <c r="FO909" s="60"/>
      <c r="FP909" s="60"/>
      <c r="FQ909" s="60"/>
      <c r="FR909" s="60"/>
      <c r="FS909" s="60"/>
      <c r="FT909" s="60"/>
      <c r="FU909" s="60"/>
      <c r="FV909" s="60"/>
      <c r="FW909" s="60"/>
      <c r="FX909" s="60"/>
      <c r="FY909" s="60"/>
      <c r="FZ909" s="60"/>
      <c r="GA909" s="60"/>
      <c r="GB909" s="60"/>
      <c r="GC909" s="60"/>
      <c r="GD909" s="60"/>
      <c r="GE909" s="60"/>
    </row>
    <row r="910" spans="1:187" ht="17.25" customHeight="1">
      <c r="A910" s="16"/>
      <c r="B910" s="59"/>
      <c r="C910" s="59"/>
      <c r="D910" s="59"/>
      <c r="E910" s="59"/>
      <c r="F910" s="59"/>
      <c r="G910" s="59"/>
      <c r="H910" s="58"/>
      <c r="I910" s="59"/>
      <c r="J910" s="59"/>
      <c r="K910" s="59"/>
      <c r="L910" s="59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60"/>
      <c r="BC910" s="60"/>
      <c r="BD910" s="60"/>
      <c r="BE910" s="60"/>
      <c r="BF910" s="60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0"/>
      <c r="BR910" s="60"/>
      <c r="BS910" s="60"/>
      <c r="BT910" s="60"/>
      <c r="BU910" s="60"/>
      <c r="BV910" s="60"/>
      <c r="BW910" s="60"/>
      <c r="BX910" s="60"/>
      <c r="BY910" s="60"/>
      <c r="BZ910" s="60"/>
      <c r="CA910" s="60"/>
      <c r="CB910" s="60"/>
      <c r="CC910" s="60"/>
      <c r="CD910" s="60"/>
      <c r="CE910" s="60"/>
      <c r="CF910" s="60"/>
      <c r="CG910" s="60"/>
      <c r="CH910" s="60"/>
      <c r="CI910" s="60"/>
      <c r="CJ910" s="60"/>
      <c r="CK910" s="60"/>
      <c r="CL910" s="60"/>
      <c r="CM910" s="60"/>
      <c r="CN910" s="60"/>
      <c r="CO910" s="60"/>
      <c r="CP910" s="60"/>
      <c r="CQ910" s="60"/>
      <c r="CR910" s="60"/>
      <c r="CS910" s="60"/>
      <c r="CT910" s="60"/>
      <c r="CU910" s="60"/>
      <c r="CV910" s="60"/>
      <c r="CW910" s="60"/>
      <c r="CX910" s="60"/>
      <c r="CY910" s="60"/>
      <c r="CZ910" s="60"/>
      <c r="DA910" s="60"/>
      <c r="DB910" s="60"/>
      <c r="DC910" s="60"/>
      <c r="DD910" s="60"/>
      <c r="DE910" s="60"/>
      <c r="DF910" s="60"/>
      <c r="DG910" s="60"/>
      <c r="DH910" s="60"/>
      <c r="DI910" s="60"/>
      <c r="DJ910" s="60"/>
      <c r="DK910" s="60"/>
      <c r="DL910" s="60"/>
      <c r="DM910" s="60"/>
      <c r="DN910" s="60"/>
      <c r="DO910" s="60"/>
      <c r="DP910" s="60"/>
      <c r="DQ910" s="60"/>
      <c r="DR910" s="60"/>
      <c r="DS910" s="60"/>
      <c r="DT910" s="60"/>
      <c r="DU910" s="60"/>
      <c r="DV910" s="60"/>
      <c r="DW910" s="60"/>
      <c r="DX910" s="60"/>
      <c r="DY910" s="60"/>
      <c r="DZ910" s="60"/>
      <c r="EA910" s="60"/>
      <c r="EB910" s="60"/>
      <c r="EC910" s="60"/>
      <c r="ED910" s="60"/>
      <c r="EE910" s="60"/>
      <c r="EF910" s="60"/>
      <c r="EG910" s="60"/>
      <c r="EH910" s="60"/>
      <c r="EI910" s="60"/>
      <c r="EJ910" s="60"/>
      <c r="EK910" s="60"/>
      <c r="EL910" s="60"/>
      <c r="EM910" s="60"/>
      <c r="EN910" s="60"/>
      <c r="EO910" s="60"/>
      <c r="EP910" s="60"/>
      <c r="EQ910" s="60"/>
      <c r="ER910" s="60"/>
      <c r="ES910" s="60"/>
      <c r="ET910" s="60"/>
      <c r="EU910" s="60"/>
      <c r="EV910" s="60"/>
      <c r="EW910" s="60"/>
      <c r="EX910" s="60"/>
      <c r="EY910" s="60"/>
      <c r="EZ910" s="60"/>
      <c r="FA910" s="60"/>
      <c r="FB910" s="60"/>
      <c r="FC910" s="60"/>
      <c r="FD910" s="60"/>
      <c r="FE910" s="60"/>
      <c r="FF910" s="60"/>
      <c r="FG910" s="60"/>
      <c r="FH910" s="60"/>
      <c r="FI910" s="60"/>
      <c r="FJ910" s="60"/>
      <c r="FK910" s="60"/>
      <c r="FL910" s="60"/>
      <c r="FM910" s="60"/>
      <c r="FN910" s="60"/>
      <c r="FO910" s="60"/>
      <c r="FP910" s="60"/>
      <c r="FQ910" s="60"/>
      <c r="FR910" s="60"/>
      <c r="FS910" s="60"/>
      <c r="FT910" s="60"/>
      <c r="FU910" s="60"/>
      <c r="FV910" s="60"/>
      <c r="FW910" s="60"/>
      <c r="FX910" s="60"/>
      <c r="FY910" s="60"/>
      <c r="FZ910" s="60"/>
      <c r="GA910" s="60"/>
      <c r="GB910" s="60"/>
      <c r="GC910" s="60"/>
      <c r="GD910" s="60"/>
      <c r="GE910" s="60"/>
    </row>
    <row r="911" spans="1:187" ht="17.25" customHeight="1">
      <c r="A911" s="16"/>
      <c r="B911" s="59"/>
      <c r="C911" s="59"/>
      <c r="D911" s="59"/>
      <c r="E911" s="59"/>
      <c r="F911" s="59"/>
      <c r="G911" s="59"/>
      <c r="H911" s="58"/>
      <c r="I911" s="59"/>
      <c r="J911" s="59"/>
      <c r="K911" s="59"/>
      <c r="L911" s="59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60"/>
      <c r="BC911" s="60"/>
      <c r="BD911" s="60"/>
      <c r="BE911" s="60"/>
      <c r="BF911" s="60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0"/>
      <c r="BR911" s="60"/>
      <c r="BS911" s="60"/>
      <c r="BT911" s="60"/>
      <c r="BU911" s="60"/>
      <c r="BV911" s="60"/>
      <c r="BW911" s="60"/>
      <c r="BX911" s="60"/>
      <c r="BY911" s="60"/>
      <c r="BZ911" s="60"/>
      <c r="CA911" s="60"/>
      <c r="CB911" s="60"/>
      <c r="CC911" s="60"/>
      <c r="CD911" s="60"/>
      <c r="CE911" s="60"/>
      <c r="CF911" s="60"/>
      <c r="CG911" s="60"/>
      <c r="CH911" s="60"/>
      <c r="CI911" s="60"/>
      <c r="CJ911" s="60"/>
      <c r="CK911" s="60"/>
      <c r="CL911" s="60"/>
      <c r="CM911" s="60"/>
      <c r="CN911" s="60"/>
      <c r="CO911" s="60"/>
      <c r="CP911" s="60"/>
      <c r="CQ911" s="60"/>
      <c r="CR911" s="60"/>
      <c r="CS911" s="60"/>
      <c r="CT911" s="60"/>
      <c r="CU911" s="60"/>
      <c r="CV911" s="60"/>
      <c r="CW911" s="60"/>
      <c r="CX911" s="60"/>
      <c r="CY911" s="60"/>
      <c r="CZ911" s="60"/>
      <c r="DA911" s="60"/>
      <c r="DB911" s="60"/>
      <c r="DC911" s="60"/>
      <c r="DD911" s="60"/>
      <c r="DE911" s="60"/>
      <c r="DF911" s="60"/>
      <c r="DG911" s="60"/>
      <c r="DH911" s="60"/>
      <c r="DI911" s="60"/>
      <c r="DJ911" s="60"/>
      <c r="DK911" s="60"/>
      <c r="DL911" s="60"/>
      <c r="DM911" s="60"/>
      <c r="DN911" s="60"/>
      <c r="DO911" s="60"/>
      <c r="DP911" s="60"/>
      <c r="DQ911" s="60"/>
      <c r="DR911" s="60"/>
      <c r="DS911" s="60"/>
      <c r="DT911" s="60"/>
      <c r="DU911" s="60"/>
      <c r="DV911" s="60"/>
      <c r="DW911" s="60"/>
      <c r="DX911" s="60"/>
      <c r="DY911" s="60"/>
      <c r="DZ911" s="60"/>
      <c r="EA911" s="60"/>
      <c r="EB911" s="60"/>
      <c r="EC911" s="60"/>
      <c r="ED911" s="60"/>
      <c r="EE911" s="60"/>
      <c r="EF911" s="60"/>
      <c r="EG911" s="60"/>
      <c r="EH911" s="60"/>
      <c r="EI911" s="60"/>
      <c r="EJ911" s="60"/>
      <c r="EK911" s="60"/>
      <c r="EL911" s="60"/>
      <c r="EM911" s="60"/>
      <c r="EN911" s="60"/>
      <c r="EO911" s="60"/>
      <c r="EP911" s="60"/>
      <c r="EQ911" s="60"/>
      <c r="ER911" s="60"/>
      <c r="ES911" s="60"/>
      <c r="ET911" s="60"/>
      <c r="EU911" s="60"/>
      <c r="EV911" s="60"/>
      <c r="EW911" s="60"/>
      <c r="EX911" s="60"/>
      <c r="EY911" s="60"/>
      <c r="EZ911" s="60"/>
      <c r="FA911" s="60"/>
      <c r="FB911" s="60"/>
      <c r="FC911" s="60"/>
      <c r="FD911" s="60"/>
      <c r="FE911" s="60"/>
      <c r="FF911" s="60"/>
      <c r="FG911" s="60"/>
      <c r="FH911" s="60"/>
      <c r="FI911" s="60"/>
      <c r="FJ911" s="60"/>
      <c r="FK911" s="60"/>
      <c r="FL911" s="60"/>
      <c r="FM911" s="60"/>
      <c r="FN911" s="60"/>
      <c r="FO911" s="60"/>
      <c r="FP911" s="60"/>
      <c r="FQ911" s="60"/>
      <c r="FR911" s="60"/>
      <c r="FS911" s="60"/>
      <c r="FT911" s="60"/>
      <c r="FU911" s="60"/>
      <c r="FV911" s="60"/>
      <c r="FW911" s="60"/>
      <c r="FX911" s="60"/>
      <c r="FY911" s="60"/>
      <c r="FZ911" s="60"/>
      <c r="GA911" s="60"/>
      <c r="GB911" s="60"/>
      <c r="GC911" s="60"/>
      <c r="GD911" s="60"/>
      <c r="GE911" s="60"/>
    </row>
    <row r="912" spans="1:187" ht="17.25" customHeight="1">
      <c r="A912" s="16"/>
      <c r="B912" s="59"/>
      <c r="C912" s="59"/>
      <c r="D912" s="59"/>
      <c r="E912" s="59"/>
      <c r="F912" s="59"/>
      <c r="G912" s="59"/>
      <c r="H912" s="58"/>
      <c r="I912" s="59"/>
      <c r="J912" s="59"/>
      <c r="K912" s="59"/>
      <c r="L912" s="59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60"/>
      <c r="BC912" s="60"/>
      <c r="BD912" s="60"/>
      <c r="BE912" s="60"/>
      <c r="BF912" s="60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0"/>
      <c r="BR912" s="60"/>
      <c r="BS912" s="60"/>
      <c r="BT912" s="60"/>
      <c r="BU912" s="60"/>
      <c r="BV912" s="60"/>
      <c r="BW912" s="60"/>
      <c r="BX912" s="60"/>
      <c r="BY912" s="60"/>
      <c r="BZ912" s="60"/>
      <c r="CA912" s="60"/>
      <c r="CB912" s="60"/>
      <c r="CC912" s="60"/>
      <c r="CD912" s="60"/>
      <c r="CE912" s="60"/>
      <c r="CF912" s="60"/>
      <c r="CG912" s="60"/>
      <c r="CH912" s="60"/>
      <c r="CI912" s="60"/>
      <c r="CJ912" s="60"/>
      <c r="CK912" s="60"/>
      <c r="CL912" s="60"/>
      <c r="CM912" s="60"/>
      <c r="CN912" s="60"/>
      <c r="CO912" s="60"/>
      <c r="CP912" s="60"/>
      <c r="CQ912" s="60"/>
      <c r="CR912" s="60"/>
      <c r="CS912" s="60"/>
      <c r="CT912" s="60"/>
      <c r="CU912" s="60"/>
      <c r="CV912" s="60"/>
      <c r="CW912" s="60"/>
      <c r="CX912" s="60"/>
      <c r="CY912" s="60"/>
      <c r="CZ912" s="60"/>
      <c r="DA912" s="60"/>
      <c r="DB912" s="60"/>
      <c r="DC912" s="60"/>
      <c r="DD912" s="60"/>
      <c r="DE912" s="60"/>
      <c r="DF912" s="60"/>
      <c r="DG912" s="60"/>
      <c r="DH912" s="60"/>
      <c r="DI912" s="60"/>
      <c r="DJ912" s="60"/>
      <c r="DK912" s="60"/>
      <c r="DL912" s="60"/>
      <c r="DM912" s="60"/>
      <c r="DN912" s="60"/>
      <c r="DO912" s="60"/>
      <c r="DP912" s="60"/>
      <c r="DQ912" s="60"/>
      <c r="DR912" s="60"/>
      <c r="DS912" s="60"/>
      <c r="DT912" s="60"/>
      <c r="DU912" s="60"/>
      <c r="DV912" s="60"/>
      <c r="DW912" s="60"/>
      <c r="DX912" s="60"/>
      <c r="DY912" s="60"/>
      <c r="DZ912" s="60"/>
      <c r="EA912" s="60"/>
      <c r="EB912" s="60"/>
      <c r="EC912" s="60"/>
      <c r="ED912" s="60"/>
      <c r="EE912" s="60"/>
      <c r="EF912" s="60"/>
      <c r="EG912" s="60"/>
      <c r="EH912" s="60"/>
      <c r="EI912" s="60"/>
      <c r="EJ912" s="60"/>
      <c r="EK912" s="60"/>
      <c r="EL912" s="60"/>
      <c r="EM912" s="60"/>
      <c r="EN912" s="60"/>
      <c r="EO912" s="60"/>
      <c r="EP912" s="60"/>
      <c r="EQ912" s="60"/>
      <c r="ER912" s="60"/>
      <c r="ES912" s="60"/>
      <c r="ET912" s="60"/>
      <c r="EU912" s="60"/>
      <c r="EV912" s="60"/>
      <c r="EW912" s="60"/>
      <c r="EX912" s="60"/>
      <c r="EY912" s="60"/>
      <c r="EZ912" s="60"/>
      <c r="FA912" s="60"/>
      <c r="FB912" s="60"/>
      <c r="FC912" s="60"/>
      <c r="FD912" s="60"/>
      <c r="FE912" s="60"/>
      <c r="FF912" s="60"/>
      <c r="FG912" s="60"/>
      <c r="FH912" s="60"/>
      <c r="FI912" s="60"/>
      <c r="FJ912" s="60"/>
      <c r="FK912" s="60"/>
      <c r="FL912" s="60"/>
      <c r="FM912" s="60"/>
      <c r="FN912" s="60"/>
      <c r="FO912" s="60"/>
      <c r="FP912" s="60"/>
      <c r="FQ912" s="60"/>
      <c r="FR912" s="60"/>
      <c r="FS912" s="60"/>
      <c r="FT912" s="60"/>
      <c r="FU912" s="60"/>
      <c r="FV912" s="60"/>
      <c r="FW912" s="60"/>
      <c r="FX912" s="60"/>
      <c r="FY912" s="60"/>
      <c r="FZ912" s="60"/>
      <c r="GA912" s="60"/>
      <c r="GB912" s="60"/>
      <c r="GC912" s="60"/>
      <c r="GD912" s="60"/>
      <c r="GE912" s="60"/>
    </row>
    <row r="913" spans="1:187" ht="17.25" customHeight="1">
      <c r="A913" s="16"/>
      <c r="B913" s="59"/>
      <c r="C913" s="59"/>
      <c r="D913" s="59"/>
      <c r="E913" s="59"/>
      <c r="F913" s="59"/>
      <c r="G913" s="59"/>
      <c r="H913" s="58"/>
      <c r="I913" s="59"/>
      <c r="J913" s="59"/>
      <c r="K913" s="59"/>
      <c r="L913" s="59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60"/>
      <c r="BC913" s="60"/>
      <c r="BD913" s="60"/>
      <c r="BE913" s="60"/>
      <c r="BF913" s="60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0"/>
      <c r="BR913" s="60"/>
      <c r="BS913" s="60"/>
      <c r="BT913" s="60"/>
      <c r="BU913" s="60"/>
      <c r="BV913" s="60"/>
      <c r="BW913" s="60"/>
      <c r="BX913" s="60"/>
      <c r="BY913" s="60"/>
      <c r="BZ913" s="60"/>
      <c r="CA913" s="60"/>
      <c r="CB913" s="60"/>
      <c r="CC913" s="60"/>
      <c r="CD913" s="60"/>
      <c r="CE913" s="60"/>
      <c r="CF913" s="60"/>
      <c r="CG913" s="60"/>
      <c r="CH913" s="60"/>
      <c r="CI913" s="60"/>
      <c r="CJ913" s="60"/>
      <c r="CK913" s="60"/>
      <c r="CL913" s="60"/>
      <c r="CM913" s="60"/>
      <c r="CN913" s="60"/>
      <c r="CO913" s="60"/>
      <c r="CP913" s="60"/>
      <c r="CQ913" s="60"/>
      <c r="CR913" s="60"/>
      <c r="CS913" s="60"/>
      <c r="CT913" s="60"/>
      <c r="CU913" s="60"/>
      <c r="CV913" s="60"/>
      <c r="CW913" s="60"/>
      <c r="CX913" s="60"/>
      <c r="CY913" s="60"/>
      <c r="CZ913" s="60"/>
      <c r="DA913" s="60"/>
      <c r="DB913" s="60"/>
      <c r="DC913" s="60"/>
      <c r="DD913" s="60"/>
      <c r="DE913" s="60"/>
      <c r="DF913" s="60"/>
      <c r="DG913" s="60"/>
      <c r="DH913" s="60"/>
      <c r="DI913" s="60"/>
      <c r="DJ913" s="60"/>
      <c r="DK913" s="60"/>
      <c r="DL913" s="60"/>
      <c r="DM913" s="60"/>
      <c r="DN913" s="60"/>
      <c r="DO913" s="60"/>
      <c r="DP913" s="60"/>
      <c r="DQ913" s="60"/>
      <c r="DR913" s="60"/>
      <c r="DS913" s="60"/>
      <c r="DT913" s="60"/>
      <c r="DU913" s="60"/>
      <c r="DV913" s="60"/>
      <c r="DW913" s="60"/>
      <c r="DX913" s="60"/>
      <c r="DY913" s="60"/>
      <c r="DZ913" s="60"/>
      <c r="EA913" s="60"/>
      <c r="EB913" s="60"/>
      <c r="EC913" s="60"/>
      <c r="ED913" s="60"/>
      <c r="EE913" s="60"/>
      <c r="EF913" s="60"/>
      <c r="EG913" s="60"/>
      <c r="EH913" s="60"/>
      <c r="EI913" s="60"/>
      <c r="EJ913" s="60"/>
      <c r="EK913" s="60"/>
      <c r="EL913" s="60"/>
      <c r="EM913" s="60"/>
      <c r="EN913" s="60"/>
      <c r="EO913" s="60"/>
      <c r="EP913" s="60"/>
      <c r="EQ913" s="60"/>
      <c r="ER913" s="60"/>
      <c r="ES913" s="60"/>
      <c r="ET913" s="60"/>
      <c r="EU913" s="60"/>
      <c r="EV913" s="60"/>
      <c r="EW913" s="60"/>
      <c r="EX913" s="60"/>
      <c r="EY913" s="60"/>
      <c r="EZ913" s="60"/>
      <c r="FA913" s="60"/>
      <c r="FB913" s="60"/>
      <c r="FC913" s="60"/>
      <c r="FD913" s="60"/>
      <c r="FE913" s="60"/>
      <c r="FF913" s="60"/>
      <c r="FG913" s="60"/>
      <c r="FH913" s="60"/>
      <c r="FI913" s="60"/>
      <c r="FJ913" s="60"/>
      <c r="FK913" s="60"/>
      <c r="FL913" s="60"/>
      <c r="FM913" s="60"/>
      <c r="FN913" s="60"/>
      <c r="FO913" s="60"/>
      <c r="FP913" s="60"/>
      <c r="FQ913" s="60"/>
      <c r="FR913" s="60"/>
      <c r="FS913" s="60"/>
      <c r="FT913" s="60"/>
      <c r="FU913" s="60"/>
      <c r="FV913" s="60"/>
      <c r="FW913" s="60"/>
      <c r="FX913" s="60"/>
      <c r="FY913" s="60"/>
      <c r="FZ913" s="60"/>
      <c r="GA913" s="60"/>
      <c r="GB913" s="60"/>
      <c r="GC913" s="60"/>
      <c r="GD913" s="60"/>
      <c r="GE913" s="60"/>
    </row>
    <row r="914" spans="1:187" ht="17.25" customHeight="1">
      <c r="A914" s="16"/>
      <c r="B914" s="59"/>
      <c r="C914" s="59"/>
      <c r="D914" s="59"/>
      <c r="E914" s="59"/>
      <c r="F914" s="59"/>
      <c r="G914" s="59"/>
      <c r="H914" s="58"/>
      <c r="I914" s="59"/>
      <c r="J914" s="59"/>
      <c r="K914" s="59"/>
      <c r="L914" s="59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60"/>
      <c r="BC914" s="60"/>
      <c r="BD914" s="60"/>
      <c r="BE914" s="60"/>
      <c r="BF914" s="60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0"/>
      <c r="BR914" s="60"/>
      <c r="BS914" s="60"/>
      <c r="BT914" s="60"/>
      <c r="BU914" s="60"/>
      <c r="BV914" s="60"/>
      <c r="BW914" s="60"/>
      <c r="BX914" s="60"/>
      <c r="BY914" s="60"/>
      <c r="BZ914" s="60"/>
      <c r="CA914" s="60"/>
      <c r="CB914" s="60"/>
      <c r="CC914" s="60"/>
      <c r="CD914" s="60"/>
      <c r="CE914" s="60"/>
      <c r="CF914" s="60"/>
      <c r="CG914" s="60"/>
      <c r="CH914" s="60"/>
      <c r="CI914" s="60"/>
      <c r="CJ914" s="60"/>
      <c r="CK914" s="60"/>
      <c r="CL914" s="60"/>
      <c r="CM914" s="60"/>
      <c r="CN914" s="60"/>
      <c r="CO914" s="60"/>
      <c r="CP914" s="60"/>
      <c r="CQ914" s="60"/>
      <c r="CR914" s="60"/>
      <c r="CS914" s="60"/>
      <c r="CT914" s="60"/>
      <c r="CU914" s="60"/>
      <c r="CV914" s="60"/>
      <c r="CW914" s="60"/>
      <c r="CX914" s="60"/>
      <c r="CY914" s="60"/>
      <c r="CZ914" s="60"/>
      <c r="DA914" s="60"/>
      <c r="DB914" s="60"/>
      <c r="DC914" s="60"/>
      <c r="DD914" s="60"/>
      <c r="DE914" s="60"/>
      <c r="DF914" s="60"/>
      <c r="DG914" s="60"/>
      <c r="DH914" s="60"/>
      <c r="DI914" s="60"/>
      <c r="DJ914" s="60"/>
      <c r="DK914" s="60"/>
      <c r="DL914" s="60"/>
      <c r="DM914" s="60"/>
      <c r="DN914" s="60"/>
      <c r="DO914" s="60"/>
      <c r="DP914" s="60"/>
      <c r="DQ914" s="60"/>
      <c r="DR914" s="60"/>
      <c r="DS914" s="60"/>
      <c r="DT914" s="60"/>
      <c r="DU914" s="60"/>
      <c r="DV914" s="60"/>
      <c r="DW914" s="60"/>
      <c r="DX914" s="60"/>
      <c r="DY914" s="60"/>
      <c r="DZ914" s="60"/>
      <c r="EA914" s="60"/>
      <c r="EB914" s="60"/>
      <c r="EC914" s="60"/>
      <c r="ED914" s="60"/>
      <c r="EE914" s="60"/>
      <c r="EF914" s="60"/>
      <c r="EG914" s="60"/>
      <c r="EH914" s="60"/>
      <c r="EI914" s="60"/>
      <c r="EJ914" s="60"/>
      <c r="EK914" s="60"/>
      <c r="EL914" s="60"/>
      <c r="EM914" s="60"/>
      <c r="EN914" s="60"/>
      <c r="EO914" s="60"/>
      <c r="EP914" s="60"/>
      <c r="EQ914" s="60"/>
      <c r="ER914" s="60"/>
      <c r="ES914" s="60"/>
      <c r="ET914" s="60"/>
      <c r="EU914" s="60"/>
      <c r="EV914" s="60"/>
      <c r="EW914" s="60"/>
      <c r="EX914" s="60"/>
      <c r="EY914" s="60"/>
      <c r="EZ914" s="60"/>
      <c r="FA914" s="60"/>
      <c r="FB914" s="60"/>
      <c r="FC914" s="60"/>
      <c r="FD914" s="60"/>
      <c r="FE914" s="60"/>
      <c r="FF914" s="60"/>
      <c r="FG914" s="60"/>
      <c r="FH914" s="60"/>
      <c r="FI914" s="60"/>
      <c r="FJ914" s="60"/>
      <c r="FK914" s="60"/>
      <c r="FL914" s="60"/>
      <c r="FM914" s="60"/>
      <c r="FN914" s="60"/>
      <c r="FO914" s="60"/>
      <c r="FP914" s="60"/>
      <c r="FQ914" s="60"/>
      <c r="FR914" s="60"/>
      <c r="FS914" s="60"/>
      <c r="FT914" s="60"/>
      <c r="FU914" s="60"/>
      <c r="FV914" s="60"/>
      <c r="FW914" s="60"/>
      <c r="FX914" s="60"/>
      <c r="FY914" s="60"/>
      <c r="FZ914" s="60"/>
      <c r="GA914" s="60"/>
      <c r="GB914" s="60"/>
      <c r="GC914" s="60"/>
      <c r="GD914" s="60"/>
      <c r="GE914" s="60"/>
    </row>
    <row r="915" spans="1:187" ht="17.25" customHeight="1">
      <c r="A915" s="16"/>
      <c r="B915" s="59"/>
      <c r="C915" s="59"/>
      <c r="D915" s="59"/>
      <c r="E915" s="59"/>
      <c r="F915" s="59"/>
      <c r="G915" s="59"/>
      <c r="H915" s="58"/>
      <c r="I915" s="59"/>
      <c r="J915" s="59"/>
      <c r="K915" s="59"/>
      <c r="L915" s="59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60"/>
      <c r="BC915" s="60"/>
      <c r="BD915" s="60"/>
      <c r="BE915" s="60"/>
      <c r="BF915" s="60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0"/>
      <c r="BR915" s="60"/>
      <c r="BS915" s="60"/>
      <c r="BT915" s="60"/>
      <c r="BU915" s="60"/>
      <c r="BV915" s="60"/>
      <c r="BW915" s="60"/>
      <c r="BX915" s="60"/>
      <c r="BY915" s="60"/>
      <c r="BZ915" s="60"/>
      <c r="CA915" s="60"/>
      <c r="CB915" s="60"/>
      <c r="CC915" s="60"/>
      <c r="CD915" s="60"/>
      <c r="CE915" s="60"/>
      <c r="CF915" s="60"/>
      <c r="CG915" s="60"/>
      <c r="CH915" s="60"/>
      <c r="CI915" s="60"/>
      <c r="CJ915" s="60"/>
      <c r="CK915" s="60"/>
      <c r="CL915" s="60"/>
      <c r="CM915" s="60"/>
      <c r="CN915" s="60"/>
      <c r="CO915" s="60"/>
      <c r="CP915" s="60"/>
      <c r="CQ915" s="60"/>
      <c r="CR915" s="60"/>
      <c r="CS915" s="60"/>
      <c r="CT915" s="60"/>
      <c r="CU915" s="60"/>
      <c r="CV915" s="60"/>
      <c r="CW915" s="60"/>
      <c r="CX915" s="60"/>
      <c r="CY915" s="60"/>
      <c r="CZ915" s="60"/>
      <c r="DA915" s="60"/>
      <c r="DB915" s="60"/>
      <c r="DC915" s="60"/>
      <c r="DD915" s="60"/>
      <c r="DE915" s="60"/>
      <c r="DF915" s="60"/>
      <c r="DG915" s="60"/>
      <c r="DH915" s="60"/>
      <c r="DI915" s="60"/>
      <c r="DJ915" s="60"/>
      <c r="DK915" s="60"/>
      <c r="DL915" s="60"/>
      <c r="DM915" s="60"/>
      <c r="DN915" s="60"/>
      <c r="DO915" s="60"/>
      <c r="DP915" s="60"/>
      <c r="DQ915" s="60"/>
      <c r="DR915" s="60"/>
      <c r="DS915" s="60"/>
      <c r="DT915" s="60"/>
      <c r="DU915" s="60"/>
      <c r="DV915" s="60"/>
      <c r="DW915" s="60"/>
      <c r="DX915" s="60"/>
      <c r="DY915" s="60"/>
      <c r="DZ915" s="60"/>
      <c r="EA915" s="60"/>
      <c r="EB915" s="60"/>
      <c r="EC915" s="60"/>
      <c r="ED915" s="60"/>
      <c r="EE915" s="60"/>
      <c r="EF915" s="60"/>
      <c r="EG915" s="60"/>
      <c r="EH915" s="60"/>
      <c r="EI915" s="60"/>
      <c r="EJ915" s="60"/>
      <c r="EK915" s="60"/>
      <c r="EL915" s="60"/>
      <c r="EM915" s="60"/>
      <c r="EN915" s="60"/>
      <c r="EO915" s="60"/>
      <c r="EP915" s="60"/>
      <c r="EQ915" s="60"/>
      <c r="ER915" s="60"/>
      <c r="ES915" s="60"/>
      <c r="ET915" s="60"/>
      <c r="EU915" s="60"/>
      <c r="EV915" s="60"/>
      <c r="EW915" s="60"/>
      <c r="EX915" s="60"/>
      <c r="EY915" s="60"/>
      <c r="EZ915" s="60"/>
      <c r="FA915" s="60"/>
      <c r="FB915" s="60"/>
      <c r="FC915" s="60"/>
      <c r="FD915" s="60"/>
      <c r="FE915" s="60"/>
      <c r="FF915" s="60"/>
      <c r="FG915" s="60"/>
      <c r="FH915" s="60"/>
      <c r="FI915" s="60"/>
      <c r="FJ915" s="60"/>
      <c r="FK915" s="60"/>
      <c r="FL915" s="60"/>
      <c r="FM915" s="60"/>
      <c r="FN915" s="60"/>
      <c r="FO915" s="60"/>
      <c r="FP915" s="60"/>
      <c r="FQ915" s="60"/>
      <c r="FR915" s="60"/>
      <c r="FS915" s="60"/>
      <c r="FT915" s="60"/>
      <c r="FU915" s="60"/>
      <c r="FV915" s="60"/>
      <c r="FW915" s="60"/>
      <c r="FX915" s="60"/>
      <c r="FY915" s="60"/>
      <c r="FZ915" s="60"/>
      <c r="GA915" s="60"/>
      <c r="GB915" s="60"/>
      <c r="GC915" s="60"/>
      <c r="GD915" s="60"/>
      <c r="GE915" s="60"/>
    </row>
    <row r="916" spans="1:187" ht="17.25" customHeight="1">
      <c r="A916" s="16"/>
      <c r="B916" s="59"/>
      <c r="C916" s="59"/>
      <c r="D916" s="59"/>
      <c r="E916" s="59"/>
      <c r="F916" s="59"/>
      <c r="G916" s="59"/>
      <c r="H916" s="58"/>
      <c r="I916" s="59"/>
      <c r="J916" s="59"/>
      <c r="K916" s="59"/>
      <c r="L916" s="59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60"/>
      <c r="BC916" s="60"/>
      <c r="BD916" s="60"/>
      <c r="BE916" s="60"/>
      <c r="BF916" s="60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0"/>
      <c r="BR916" s="60"/>
      <c r="BS916" s="60"/>
      <c r="BT916" s="60"/>
      <c r="BU916" s="60"/>
      <c r="BV916" s="60"/>
      <c r="BW916" s="60"/>
      <c r="BX916" s="60"/>
      <c r="BY916" s="60"/>
      <c r="BZ916" s="60"/>
      <c r="CA916" s="60"/>
      <c r="CB916" s="60"/>
      <c r="CC916" s="60"/>
      <c r="CD916" s="60"/>
      <c r="CE916" s="60"/>
      <c r="CF916" s="60"/>
      <c r="CG916" s="60"/>
      <c r="CH916" s="60"/>
      <c r="CI916" s="60"/>
      <c r="CJ916" s="60"/>
      <c r="CK916" s="60"/>
      <c r="CL916" s="60"/>
      <c r="CM916" s="60"/>
      <c r="CN916" s="60"/>
      <c r="CO916" s="60"/>
      <c r="CP916" s="60"/>
      <c r="CQ916" s="60"/>
      <c r="CR916" s="60"/>
      <c r="CS916" s="60"/>
      <c r="CT916" s="60"/>
      <c r="CU916" s="60"/>
      <c r="CV916" s="60"/>
      <c r="CW916" s="60"/>
      <c r="CX916" s="60"/>
      <c r="CY916" s="60"/>
      <c r="CZ916" s="60"/>
      <c r="DA916" s="60"/>
      <c r="DB916" s="60"/>
      <c r="DC916" s="60"/>
      <c r="DD916" s="60"/>
      <c r="DE916" s="60"/>
      <c r="DF916" s="60"/>
      <c r="DG916" s="60"/>
      <c r="DH916" s="60"/>
      <c r="DI916" s="60"/>
      <c r="DJ916" s="60"/>
      <c r="DK916" s="60"/>
      <c r="DL916" s="60"/>
      <c r="DM916" s="60"/>
      <c r="DN916" s="60"/>
      <c r="DO916" s="60"/>
      <c r="DP916" s="60"/>
      <c r="DQ916" s="60"/>
      <c r="DR916" s="60"/>
      <c r="DS916" s="60"/>
      <c r="DT916" s="60"/>
      <c r="DU916" s="60"/>
      <c r="DV916" s="60"/>
      <c r="DW916" s="60"/>
      <c r="DX916" s="60"/>
      <c r="DY916" s="60"/>
      <c r="DZ916" s="60"/>
      <c r="EA916" s="60"/>
      <c r="EB916" s="60"/>
      <c r="EC916" s="60"/>
      <c r="ED916" s="60"/>
      <c r="EE916" s="60"/>
      <c r="EF916" s="60"/>
      <c r="EG916" s="60"/>
      <c r="EH916" s="60"/>
      <c r="EI916" s="60"/>
      <c r="EJ916" s="60"/>
      <c r="EK916" s="60"/>
      <c r="EL916" s="60"/>
      <c r="EM916" s="60"/>
      <c r="EN916" s="60"/>
      <c r="EO916" s="60"/>
      <c r="EP916" s="60"/>
      <c r="EQ916" s="60"/>
      <c r="ER916" s="60"/>
      <c r="ES916" s="60"/>
      <c r="ET916" s="60"/>
      <c r="EU916" s="60"/>
      <c r="EV916" s="60"/>
      <c r="EW916" s="60"/>
      <c r="EX916" s="60"/>
      <c r="EY916" s="60"/>
      <c r="EZ916" s="60"/>
      <c r="FA916" s="60"/>
      <c r="FB916" s="60"/>
      <c r="FC916" s="60"/>
      <c r="FD916" s="60"/>
      <c r="FE916" s="60"/>
      <c r="FF916" s="60"/>
      <c r="FG916" s="60"/>
      <c r="FH916" s="60"/>
      <c r="FI916" s="60"/>
      <c r="FJ916" s="60"/>
      <c r="FK916" s="60"/>
      <c r="FL916" s="60"/>
      <c r="FM916" s="60"/>
      <c r="FN916" s="60"/>
      <c r="FO916" s="60"/>
      <c r="FP916" s="60"/>
      <c r="FQ916" s="60"/>
      <c r="FR916" s="60"/>
      <c r="FS916" s="60"/>
      <c r="FT916" s="60"/>
      <c r="FU916" s="60"/>
      <c r="FV916" s="60"/>
      <c r="FW916" s="60"/>
      <c r="FX916" s="60"/>
      <c r="FY916" s="60"/>
      <c r="FZ916" s="60"/>
      <c r="GA916" s="60"/>
      <c r="GB916" s="60"/>
      <c r="GC916" s="60"/>
      <c r="GD916" s="60"/>
      <c r="GE916" s="60"/>
    </row>
    <row r="917" spans="1:187" ht="17.25" customHeight="1">
      <c r="A917" s="16"/>
      <c r="B917" s="59"/>
      <c r="C917" s="59"/>
      <c r="D917" s="59"/>
      <c r="E917" s="59"/>
      <c r="F917" s="59"/>
      <c r="G917" s="59"/>
      <c r="H917" s="58"/>
      <c r="I917" s="59"/>
      <c r="J917" s="59"/>
      <c r="K917" s="59"/>
      <c r="L917" s="59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0"/>
      <c r="BR917" s="60"/>
      <c r="BS917" s="60"/>
      <c r="BT917" s="60"/>
      <c r="BU917" s="60"/>
      <c r="BV917" s="60"/>
      <c r="BW917" s="60"/>
      <c r="BX917" s="60"/>
      <c r="BY917" s="60"/>
      <c r="BZ917" s="60"/>
      <c r="CA917" s="60"/>
      <c r="CB917" s="60"/>
      <c r="CC917" s="60"/>
      <c r="CD917" s="60"/>
      <c r="CE917" s="60"/>
      <c r="CF917" s="60"/>
      <c r="CG917" s="60"/>
      <c r="CH917" s="60"/>
      <c r="CI917" s="60"/>
      <c r="CJ917" s="60"/>
      <c r="CK917" s="60"/>
      <c r="CL917" s="60"/>
      <c r="CM917" s="60"/>
      <c r="CN917" s="60"/>
      <c r="CO917" s="60"/>
      <c r="CP917" s="60"/>
      <c r="CQ917" s="60"/>
      <c r="CR917" s="60"/>
      <c r="CS917" s="60"/>
      <c r="CT917" s="60"/>
      <c r="CU917" s="60"/>
      <c r="CV917" s="60"/>
      <c r="CW917" s="60"/>
      <c r="CX917" s="60"/>
      <c r="CY917" s="60"/>
      <c r="CZ917" s="60"/>
      <c r="DA917" s="60"/>
      <c r="DB917" s="60"/>
      <c r="DC917" s="60"/>
      <c r="DD917" s="60"/>
      <c r="DE917" s="60"/>
      <c r="DF917" s="60"/>
      <c r="DG917" s="60"/>
      <c r="DH917" s="60"/>
      <c r="DI917" s="60"/>
      <c r="DJ917" s="60"/>
      <c r="DK917" s="60"/>
      <c r="DL917" s="60"/>
      <c r="DM917" s="60"/>
      <c r="DN917" s="60"/>
      <c r="DO917" s="60"/>
      <c r="DP917" s="60"/>
      <c r="DQ917" s="60"/>
      <c r="DR917" s="60"/>
      <c r="DS917" s="60"/>
      <c r="DT917" s="60"/>
      <c r="DU917" s="60"/>
      <c r="DV917" s="60"/>
      <c r="DW917" s="60"/>
      <c r="DX917" s="60"/>
      <c r="DY917" s="60"/>
      <c r="DZ917" s="60"/>
      <c r="EA917" s="60"/>
      <c r="EB917" s="60"/>
      <c r="EC917" s="60"/>
      <c r="ED917" s="60"/>
      <c r="EE917" s="60"/>
      <c r="EF917" s="60"/>
      <c r="EG917" s="60"/>
      <c r="EH917" s="60"/>
      <c r="EI917" s="60"/>
      <c r="EJ917" s="60"/>
      <c r="EK917" s="60"/>
      <c r="EL917" s="60"/>
      <c r="EM917" s="60"/>
      <c r="EN917" s="60"/>
      <c r="EO917" s="60"/>
      <c r="EP917" s="60"/>
      <c r="EQ917" s="60"/>
      <c r="ER917" s="60"/>
      <c r="ES917" s="60"/>
      <c r="ET917" s="60"/>
      <c r="EU917" s="60"/>
      <c r="EV917" s="60"/>
      <c r="EW917" s="60"/>
      <c r="EX917" s="60"/>
      <c r="EY917" s="60"/>
      <c r="EZ917" s="60"/>
      <c r="FA917" s="60"/>
      <c r="FB917" s="60"/>
      <c r="FC917" s="60"/>
      <c r="FD917" s="60"/>
      <c r="FE917" s="60"/>
      <c r="FF917" s="60"/>
      <c r="FG917" s="60"/>
      <c r="FH917" s="60"/>
      <c r="FI917" s="60"/>
      <c r="FJ917" s="60"/>
      <c r="FK917" s="60"/>
      <c r="FL917" s="60"/>
      <c r="FM917" s="60"/>
      <c r="FN917" s="60"/>
      <c r="FO917" s="60"/>
      <c r="FP917" s="60"/>
      <c r="FQ917" s="60"/>
      <c r="FR917" s="60"/>
      <c r="FS917" s="60"/>
      <c r="FT917" s="60"/>
      <c r="FU917" s="60"/>
      <c r="FV917" s="60"/>
      <c r="FW917" s="60"/>
      <c r="FX917" s="60"/>
      <c r="FY917" s="60"/>
      <c r="FZ917" s="60"/>
      <c r="GA917" s="60"/>
      <c r="GB917" s="60"/>
      <c r="GC917" s="60"/>
      <c r="GD917" s="60"/>
      <c r="GE917" s="60"/>
    </row>
    <row r="918" spans="1:187" ht="17.25" customHeight="1">
      <c r="A918" s="16"/>
      <c r="B918" s="59"/>
      <c r="C918" s="59"/>
      <c r="D918" s="59"/>
      <c r="E918" s="59"/>
      <c r="F918" s="59"/>
      <c r="G918" s="59"/>
      <c r="H918" s="58"/>
      <c r="I918" s="59"/>
      <c r="J918" s="59"/>
      <c r="K918" s="59"/>
      <c r="L918" s="59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60"/>
      <c r="BC918" s="60"/>
      <c r="BD918" s="60"/>
      <c r="BE918" s="60"/>
      <c r="BF918" s="60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0"/>
      <c r="BR918" s="60"/>
      <c r="BS918" s="60"/>
      <c r="BT918" s="60"/>
      <c r="BU918" s="60"/>
      <c r="BV918" s="60"/>
      <c r="BW918" s="60"/>
      <c r="BX918" s="60"/>
      <c r="BY918" s="60"/>
      <c r="BZ918" s="60"/>
      <c r="CA918" s="60"/>
      <c r="CB918" s="60"/>
      <c r="CC918" s="60"/>
      <c r="CD918" s="60"/>
      <c r="CE918" s="60"/>
      <c r="CF918" s="60"/>
      <c r="CG918" s="60"/>
      <c r="CH918" s="60"/>
      <c r="CI918" s="60"/>
      <c r="CJ918" s="60"/>
      <c r="CK918" s="60"/>
      <c r="CL918" s="60"/>
      <c r="CM918" s="60"/>
      <c r="CN918" s="60"/>
      <c r="CO918" s="60"/>
      <c r="CP918" s="60"/>
      <c r="CQ918" s="60"/>
      <c r="CR918" s="60"/>
      <c r="CS918" s="60"/>
      <c r="CT918" s="60"/>
      <c r="CU918" s="60"/>
      <c r="CV918" s="60"/>
      <c r="CW918" s="60"/>
      <c r="CX918" s="60"/>
      <c r="CY918" s="60"/>
      <c r="CZ918" s="60"/>
      <c r="DA918" s="60"/>
      <c r="DB918" s="60"/>
      <c r="DC918" s="60"/>
      <c r="DD918" s="60"/>
      <c r="DE918" s="60"/>
      <c r="DF918" s="60"/>
      <c r="DG918" s="60"/>
      <c r="DH918" s="60"/>
      <c r="DI918" s="60"/>
      <c r="DJ918" s="60"/>
      <c r="DK918" s="60"/>
      <c r="DL918" s="60"/>
      <c r="DM918" s="60"/>
      <c r="DN918" s="60"/>
      <c r="DO918" s="60"/>
      <c r="DP918" s="60"/>
      <c r="DQ918" s="60"/>
      <c r="DR918" s="60"/>
      <c r="DS918" s="60"/>
      <c r="DT918" s="60"/>
      <c r="DU918" s="60"/>
      <c r="DV918" s="60"/>
      <c r="DW918" s="60"/>
      <c r="DX918" s="60"/>
      <c r="DY918" s="60"/>
      <c r="DZ918" s="60"/>
      <c r="EA918" s="60"/>
      <c r="EB918" s="60"/>
      <c r="EC918" s="60"/>
      <c r="ED918" s="60"/>
      <c r="EE918" s="60"/>
      <c r="EF918" s="60"/>
      <c r="EG918" s="60"/>
      <c r="EH918" s="60"/>
      <c r="EI918" s="60"/>
      <c r="EJ918" s="60"/>
      <c r="EK918" s="60"/>
      <c r="EL918" s="60"/>
      <c r="EM918" s="60"/>
      <c r="EN918" s="60"/>
      <c r="EO918" s="60"/>
      <c r="EP918" s="60"/>
      <c r="EQ918" s="60"/>
      <c r="ER918" s="60"/>
      <c r="ES918" s="60"/>
      <c r="ET918" s="60"/>
      <c r="EU918" s="60"/>
      <c r="EV918" s="60"/>
      <c r="EW918" s="60"/>
      <c r="EX918" s="60"/>
      <c r="EY918" s="60"/>
      <c r="EZ918" s="60"/>
      <c r="FA918" s="60"/>
      <c r="FB918" s="60"/>
      <c r="FC918" s="60"/>
      <c r="FD918" s="60"/>
      <c r="FE918" s="60"/>
      <c r="FF918" s="60"/>
      <c r="FG918" s="60"/>
      <c r="FH918" s="60"/>
      <c r="FI918" s="60"/>
      <c r="FJ918" s="60"/>
      <c r="FK918" s="60"/>
      <c r="FL918" s="60"/>
      <c r="FM918" s="60"/>
      <c r="FN918" s="60"/>
      <c r="FO918" s="60"/>
      <c r="FP918" s="60"/>
      <c r="FQ918" s="60"/>
      <c r="FR918" s="60"/>
      <c r="FS918" s="60"/>
      <c r="FT918" s="60"/>
      <c r="FU918" s="60"/>
      <c r="FV918" s="60"/>
      <c r="FW918" s="60"/>
      <c r="FX918" s="60"/>
      <c r="FY918" s="60"/>
      <c r="FZ918" s="60"/>
      <c r="GA918" s="60"/>
      <c r="GB918" s="60"/>
      <c r="GC918" s="60"/>
      <c r="GD918" s="60"/>
      <c r="GE918" s="60"/>
    </row>
    <row r="919" spans="1:187" ht="17.25" customHeight="1">
      <c r="A919" s="16"/>
      <c r="B919" s="59"/>
      <c r="C919" s="59"/>
      <c r="D919" s="59"/>
      <c r="E919" s="59"/>
      <c r="F919" s="59"/>
      <c r="G919" s="59"/>
      <c r="H919" s="58"/>
      <c r="I919" s="59"/>
      <c r="J919" s="59"/>
      <c r="K919" s="59"/>
      <c r="L919" s="59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60"/>
      <c r="BC919" s="60"/>
      <c r="BD919" s="60"/>
      <c r="BE919" s="60"/>
      <c r="BF919" s="60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0"/>
      <c r="BR919" s="60"/>
      <c r="BS919" s="60"/>
      <c r="BT919" s="60"/>
      <c r="BU919" s="60"/>
      <c r="BV919" s="60"/>
      <c r="BW919" s="60"/>
      <c r="BX919" s="60"/>
      <c r="BY919" s="60"/>
      <c r="BZ919" s="60"/>
      <c r="CA919" s="60"/>
      <c r="CB919" s="60"/>
      <c r="CC919" s="60"/>
      <c r="CD919" s="60"/>
      <c r="CE919" s="60"/>
      <c r="CF919" s="60"/>
      <c r="CG919" s="60"/>
      <c r="CH919" s="60"/>
      <c r="CI919" s="60"/>
      <c r="CJ919" s="60"/>
      <c r="CK919" s="60"/>
      <c r="CL919" s="60"/>
      <c r="CM919" s="60"/>
      <c r="CN919" s="60"/>
      <c r="CO919" s="60"/>
      <c r="CP919" s="60"/>
      <c r="CQ919" s="60"/>
      <c r="CR919" s="60"/>
      <c r="CS919" s="60"/>
      <c r="CT919" s="60"/>
      <c r="CU919" s="60"/>
      <c r="CV919" s="60"/>
      <c r="CW919" s="60"/>
      <c r="CX919" s="60"/>
      <c r="CY919" s="60"/>
      <c r="CZ919" s="60"/>
      <c r="DA919" s="60"/>
      <c r="DB919" s="60"/>
      <c r="DC919" s="60"/>
      <c r="DD919" s="60"/>
      <c r="DE919" s="60"/>
      <c r="DF919" s="60"/>
      <c r="DG919" s="60"/>
      <c r="DH919" s="60"/>
      <c r="DI919" s="60"/>
      <c r="DJ919" s="60"/>
      <c r="DK919" s="60"/>
      <c r="DL919" s="60"/>
      <c r="DM919" s="60"/>
      <c r="DN919" s="60"/>
      <c r="DO919" s="60"/>
      <c r="DP919" s="60"/>
      <c r="DQ919" s="60"/>
      <c r="DR919" s="60"/>
      <c r="DS919" s="60"/>
      <c r="DT919" s="60"/>
      <c r="DU919" s="60"/>
      <c r="DV919" s="60"/>
      <c r="DW919" s="60"/>
      <c r="DX919" s="60"/>
      <c r="DY919" s="60"/>
      <c r="DZ919" s="60"/>
      <c r="EA919" s="60"/>
      <c r="EB919" s="60"/>
      <c r="EC919" s="60"/>
      <c r="ED919" s="60"/>
      <c r="EE919" s="60"/>
      <c r="EF919" s="60"/>
      <c r="EG919" s="60"/>
      <c r="EH919" s="60"/>
      <c r="EI919" s="60"/>
      <c r="EJ919" s="60"/>
      <c r="EK919" s="60"/>
      <c r="EL919" s="60"/>
      <c r="EM919" s="60"/>
      <c r="EN919" s="60"/>
      <c r="EO919" s="60"/>
      <c r="EP919" s="60"/>
      <c r="EQ919" s="60"/>
      <c r="ER919" s="60"/>
      <c r="ES919" s="60"/>
      <c r="ET919" s="60"/>
      <c r="EU919" s="60"/>
      <c r="EV919" s="60"/>
      <c r="EW919" s="60"/>
      <c r="EX919" s="60"/>
      <c r="EY919" s="60"/>
      <c r="EZ919" s="60"/>
      <c r="FA919" s="60"/>
      <c r="FB919" s="60"/>
      <c r="FC919" s="60"/>
      <c r="FD919" s="60"/>
      <c r="FE919" s="60"/>
      <c r="FF919" s="60"/>
      <c r="FG919" s="60"/>
      <c r="FH919" s="60"/>
      <c r="FI919" s="60"/>
      <c r="FJ919" s="60"/>
      <c r="FK919" s="60"/>
      <c r="FL919" s="60"/>
      <c r="FM919" s="60"/>
      <c r="FN919" s="60"/>
      <c r="FO919" s="60"/>
      <c r="FP919" s="60"/>
      <c r="FQ919" s="60"/>
      <c r="FR919" s="60"/>
      <c r="FS919" s="60"/>
      <c r="FT919" s="60"/>
      <c r="FU919" s="60"/>
      <c r="FV919" s="60"/>
      <c r="FW919" s="60"/>
      <c r="FX919" s="60"/>
      <c r="FY919" s="60"/>
      <c r="FZ919" s="60"/>
      <c r="GA919" s="60"/>
      <c r="GB919" s="60"/>
      <c r="GC919" s="60"/>
      <c r="GD919" s="60"/>
      <c r="GE919" s="60"/>
    </row>
    <row r="920" spans="1:187" ht="17.25" customHeight="1">
      <c r="A920" s="16"/>
      <c r="B920" s="59"/>
      <c r="C920" s="59"/>
      <c r="D920" s="59"/>
      <c r="E920" s="59"/>
      <c r="F920" s="59"/>
      <c r="G920" s="59"/>
      <c r="H920" s="58"/>
      <c r="I920" s="59"/>
      <c r="J920" s="59"/>
      <c r="K920" s="59"/>
      <c r="L920" s="59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60"/>
      <c r="BC920" s="60"/>
      <c r="BD920" s="60"/>
      <c r="BE920" s="60"/>
      <c r="BF920" s="60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0"/>
      <c r="BR920" s="60"/>
      <c r="BS920" s="60"/>
      <c r="BT920" s="60"/>
      <c r="BU920" s="60"/>
      <c r="BV920" s="60"/>
      <c r="BW920" s="60"/>
      <c r="BX920" s="60"/>
      <c r="BY920" s="60"/>
      <c r="BZ920" s="60"/>
      <c r="CA920" s="60"/>
      <c r="CB920" s="60"/>
      <c r="CC920" s="60"/>
      <c r="CD920" s="60"/>
      <c r="CE920" s="60"/>
      <c r="CF920" s="60"/>
      <c r="CG920" s="60"/>
      <c r="CH920" s="60"/>
      <c r="CI920" s="60"/>
      <c r="CJ920" s="60"/>
      <c r="CK920" s="60"/>
      <c r="CL920" s="60"/>
      <c r="CM920" s="60"/>
      <c r="CN920" s="60"/>
      <c r="CO920" s="60"/>
      <c r="CP920" s="60"/>
      <c r="CQ920" s="60"/>
      <c r="CR920" s="60"/>
      <c r="CS920" s="60"/>
      <c r="CT920" s="60"/>
      <c r="CU920" s="60"/>
      <c r="CV920" s="60"/>
      <c r="CW920" s="60"/>
      <c r="CX920" s="60"/>
      <c r="CY920" s="60"/>
      <c r="CZ920" s="60"/>
      <c r="DA920" s="60"/>
      <c r="DB920" s="60"/>
      <c r="DC920" s="60"/>
      <c r="DD920" s="60"/>
      <c r="DE920" s="60"/>
      <c r="DF920" s="60"/>
      <c r="DG920" s="60"/>
      <c r="DH920" s="60"/>
      <c r="DI920" s="60"/>
      <c r="DJ920" s="60"/>
      <c r="DK920" s="60"/>
      <c r="DL920" s="60"/>
      <c r="DM920" s="60"/>
      <c r="DN920" s="60"/>
      <c r="DO920" s="60"/>
      <c r="DP920" s="60"/>
      <c r="DQ920" s="60"/>
      <c r="DR920" s="60"/>
      <c r="DS920" s="60"/>
      <c r="DT920" s="60"/>
      <c r="DU920" s="60"/>
      <c r="DV920" s="60"/>
      <c r="DW920" s="60"/>
      <c r="DX920" s="60"/>
      <c r="DY920" s="60"/>
      <c r="DZ920" s="60"/>
      <c r="EA920" s="60"/>
      <c r="EB920" s="60"/>
      <c r="EC920" s="60"/>
      <c r="ED920" s="60"/>
      <c r="EE920" s="60"/>
      <c r="EF920" s="60"/>
      <c r="EG920" s="60"/>
      <c r="EH920" s="60"/>
      <c r="EI920" s="60"/>
      <c r="EJ920" s="60"/>
      <c r="EK920" s="60"/>
      <c r="EL920" s="60"/>
      <c r="EM920" s="60"/>
      <c r="EN920" s="60"/>
      <c r="EO920" s="60"/>
      <c r="EP920" s="60"/>
      <c r="EQ920" s="60"/>
      <c r="ER920" s="60"/>
      <c r="ES920" s="60"/>
      <c r="ET920" s="60"/>
      <c r="EU920" s="60"/>
      <c r="EV920" s="60"/>
      <c r="EW920" s="60"/>
      <c r="EX920" s="60"/>
      <c r="EY920" s="60"/>
      <c r="EZ920" s="60"/>
      <c r="FA920" s="60"/>
      <c r="FB920" s="60"/>
      <c r="FC920" s="60"/>
      <c r="FD920" s="60"/>
      <c r="FE920" s="60"/>
      <c r="FF920" s="60"/>
      <c r="FG920" s="60"/>
      <c r="FH920" s="60"/>
      <c r="FI920" s="60"/>
      <c r="FJ920" s="60"/>
      <c r="FK920" s="60"/>
      <c r="FL920" s="60"/>
      <c r="FM920" s="60"/>
      <c r="FN920" s="60"/>
      <c r="FO920" s="60"/>
      <c r="FP920" s="60"/>
      <c r="FQ920" s="60"/>
      <c r="FR920" s="60"/>
      <c r="FS920" s="60"/>
      <c r="FT920" s="60"/>
      <c r="FU920" s="60"/>
      <c r="FV920" s="60"/>
      <c r="FW920" s="60"/>
      <c r="FX920" s="60"/>
      <c r="FY920" s="60"/>
      <c r="FZ920" s="60"/>
      <c r="GA920" s="60"/>
      <c r="GB920" s="60"/>
      <c r="GC920" s="60"/>
      <c r="GD920" s="60"/>
      <c r="GE920" s="60"/>
    </row>
    <row r="921" spans="1:187" ht="17.25" customHeight="1">
      <c r="A921" s="16"/>
      <c r="B921" s="59"/>
      <c r="C921" s="59"/>
      <c r="D921" s="59"/>
      <c r="E921" s="59"/>
      <c r="F921" s="59"/>
      <c r="G921" s="59"/>
      <c r="H921" s="58"/>
      <c r="I921" s="59"/>
      <c r="J921" s="59"/>
      <c r="K921" s="59"/>
      <c r="L921" s="59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60"/>
      <c r="BC921" s="60"/>
      <c r="BD921" s="60"/>
      <c r="BE921" s="60"/>
      <c r="BF921" s="60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0"/>
      <c r="BR921" s="60"/>
      <c r="BS921" s="60"/>
      <c r="BT921" s="60"/>
      <c r="BU921" s="60"/>
      <c r="BV921" s="60"/>
      <c r="BW921" s="60"/>
      <c r="BX921" s="60"/>
      <c r="BY921" s="60"/>
      <c r="BZ921" s="60"/>
      <c r="CA921" s="60"/>
      <c r="CB921" s="60"/>
      <c r="CC921" s="60"/>
      <c r="CD921" s="60"/>
      <c r="CE921" s="60"/>
      <c r="CF921" s="60"/>
      <c r="CG921" s="60"/>
      <c r="CH921" s="60"/>
      <c r="CI921" s="60"/>
      <c r="CJ921" s="60"/>
      <c r="CK921" s="60"/>
      <c r="CL921" s="60"/>
      <c r="CM921" s="60"/>
      <c r="CN921" s="60"/>
      <c r="CO921" s="60"/>
      <c r="CP921" s="60"/>
      <c r="CQ921" s="60"/>
      <c r="CR921" s="60"/>
      <c r="CS921" s="60"/>
      <c r="CT921" s="60"/>
      <c r="CU921" s="60"/>
      <c r="CV921" s="60"/>
      <c r="CW921" s="60"/>
      <c r="CX921" s="60"/>
      <c r="CY921" s="60"/>
      <c r="CZ921" s="60"/>
      <c r="DA921" s="60"/>
      <c r="DB921" s="60"/>
      <c r="DC921" s="60"/>
      <c r="DD921" s="60"/>
      <c r="DE921" s="60"/>
      <c r="DF921" s="60"/>
      <c r="DG921" s="60"/>
      <c r="DH921" s="60"/>
      <c r="DI921" s="60"/>
      <c r="DJ921" s="60"/>
      <c r="DK921" s="60"/>
      <c r="DL921" s="60"/>
      <c r="DM921" s="60"/>
      <c r="DN921" s="60"/>
      <c r="DO921" s="60"/>
      <c r="DP921" s="60"/>
      <c r="DQ921" s="60"/>
      <c r="DR921" s="60"/>
      <c r="DS921" s="60"/>
      <c r="DT921" s="60"/>
      <c r="DU921" s="60"/>
      <c r="DV921" s="60"/>
      <c r="DW921" s="60"/>
      <c r="DX921" s="60"/>
      <c r="DY921" s="60"/>
      <c r="DZ921" s="60"/>
      <c r="EA921" s="60"/>
      <c r="EB921" s="60"/>
      <c r="EC921" s="60"/>
      <c r="ED921" s="60"/>
      <c r="EE921" s="60"/>
      <c r="EF921" s="60"/>
      <c r="EG921" s="60"/>
      <c r="EH921" s="60"/>
      <c r="EI921" s="60"/>
      <c r="EJ921" s="60"/>
      <c r="EK921" s="60"/>
      <c r="EL921" s="60"/>
      <c r="EM921" s="60"/>
      <c r="EN921" s="60"/>
      <c r="EO921" s="60"/>
      <c r="EP921" s="60"/>
      <c r="EQ921" s="60"/>
      <c r="ER921" s="60"/>
      <c r="ES921" s="60"/>
      <c r="ET921" s="60"/>
      <c r="EU921" s="60"/>
      <c r="EV921" s="60"/>
      <c r="EW921" s="60"/>
      <c r="EX921" s="60"/>
      <c r="EY921" s="60"/>
      <c r="EZ921" s="60"/>
      <c r="FA921" s="60"/>
      <c r="FB921" s="60"/>
      <c r="FC921" s="60"/>
      <c r="FD921" s="60"/>
      <c r="FE921" s="60"/>
      <c r="FF921" s="60"/>
      <c r="FG921" s="60"/>
      <c r="FH921" s="60"/>
      <c r="FI921" s="60"/>
      <c r="FJ921" s="60"/>
      <c r="FK921" s="60"/>
      <c r="FL921" s="60"/>
      <c r="FM921" s="60"/>
      <c r="FN921" s="60"/>
      <c r="FO921" s="60"/>
      <c r="FP921" s="60"/>
      <c r="FQ921" s="60"/>
      <c r="FR921" s="60"/>
      <c r="FS921" s="60"/>
      <c r="FT921" s="60"/>
      <c r="FU921" s="60"/>
      <c r="FV921" s="60"/>
      <c r="FW921" s="60"/>
      <c r="FX921" s="60"/>
      <c r="FY921" s="60"/>
      <c r="FZ921" s="60"/>
      <c r="GA921" s="60"/>
      <c r="GB921" s="60"/>
      <c r="GC921" s="60"/>
      <c r="GD921" s="60"/>
      <c r="GE921" s="60"/>
    </row>
    <row r="922" spans="1:187" ht="17.25" customHeight="1">
      <c r="A922" s="16"/>
      <c r="B922" s="59"/>
      <c r="C922" s="59"/>
      <c r="D922" s="59"/>
      <c r="E922" s="59"/>
      <c r="F922" s="59"/>
      <c r="G922" s="59"/>
      <c r="H922" s="58"/>
      <c r="I922" s="59"/>
      <c r="J922" s="59"/>
      <c r="K922" s="59"/>
      <c r="L922" s="59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60"/>
      <c r="BC922" s="60"/>
      <c r="BD922" s="60"/>
      <c r="BE922" s="60"/>
      <c r="BF922" s="60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0"/>
      <c r="BR922" s="60"/>
      <c r="BS922" s="60"/>
      <c r="BT922" s="60"/>
      <c r="BU922" s="60"/>
      <c r="BV922" s="60"/>
      <c r="BW922" s="60"/>
      <c r="BX922" s="60"/>
      <c r="BY922" s="60"/>
      <c r="BZ922" s="60"/>
      <c r="CA922" s="60"/>
      <c r="CB922" s="60"/>
      <c r="CC922" s="60"/>
      <c r="CD922" s="60"/>
      <c r="CE922" s="60"/>
      <c r="CF922" s="60"/>
      <c r="CG922" s="60"/>
      <c r="CH922" s="60"/>
      <c r="CI922" s="60"/>
      <c r="CJ922" s="60"/>
      <c r="CK922" s="60"/>
      <c r="CL922" s="60"/>
      <c r="CM922" s="60"/>
      <c r="CN922" s="60"/>
      <c r="CO922" s="60"/>
      <c r="CP922" s="60"/>
      <c r="CQ922" s="60"/>
      <c r="CR922" s="60"/>
      <c r="CS922" s="60"/>
      <c r="CT922" s="60"/>
      <c r="CU922" s="60"/>
      <c r="CV922" s="60"/>
      <c r="CW922" s="60"/>
      <c r="CX922" s="60"/>
      <c r="CY922" s="60"/>
      <c r="CZ922" s="60"/>
      <c r="DA922" s="60"/>
      <c r="DB922" s="60"/>
      <c r="DC922" s="60"/>
      <c r="DD922" s="60"/>
      <c r="DE922" s="60"/>
      <c r="DF922" s="60"/>
      <c r="DG922" s="60"/>
      <c r="DH922" s="60"/>
      <c r="DI922" s="60"/>
      <c r="DJ922" s="60"/>
      <c r="DK922" s="60"/>
      <c r="DL922" s="60"/>
      <c r="DM922" s="60"/>
      <c r="DN922" s="60"/>
      <c r="DO922" s="60"/>
      <c r="DP922" s="60"/>
      <c r="DQ922" s="60"/>
      <c r="DR922" s="60"/>
      <c r="DS922" s="60"/>
      <c r="DT922" s="60"/>
      <c r="DU922" s="60"/>
      <c r="DV922" s="60"/>
      <c r="DW922" s="60"/>
      <c r="DX922" s="60"/>
      <c r="DY922" s="60"/>
      <c r="DZ922" s="60"/>
      <c r="EA922" s="60"/>
      <c r="EB922" s="60"/>
      <c r="EC922" s="60"/>
      <c r="ED922" s="60"/>
      <c r="EE922" s="60"/>
      <c r="EF922" s="60"/>
      <c r="EG922" s="60"/>
      <c r="EH922" s="60"/>
      <c r="EI922" s="60"/>
      <c r="EJ922" s="60"/>
      <c r="EK922" s="60"/>
      <c r="EL922" s="60"/>
      <c r="EM922" s="60"/>
      <c r="EN922" s="60"/>
      <c r="EO922" s="60"/>
      <c r="EP922" s="60"/>
      <c r="EQ922" s="60"/>
      <c r="ER922" s="60"/>
      <c r="ES922" s="60"/>
      <c r="ET922" s="60"/>
      <c r="EU922" s="60"/>
      <c r="EV922" s="60"/>
      <c r="EW922" s="60"/>
      <c r="EX922" s="60"/>
      <c r="EY922" s="60"/>
      <c r="EZ922" s="60"/>
      <c r="FA922" s="60"/>
      <c r="FB922" s="60"/>
      <c r="FC922" s="60"/>
      <c r="FD922" s="60"/>
      <c r="FE922" s="60"/>
      <c r="FF922" s="60"/>
      <c r="FG922" s="60"/>
      <c r="FH922" s="60"/>
      <c r="FI922" s="60"/>
      <c r="FJ922" s="60"/>
      <c r="FK922" s="60"/>
      <c r="FL922" s="60"/>
      <c r="FM922" s="60"/>
      <c r="FN922" s="60"/>
      <c r="FO922" s="60"/>
      <c r="FP922" s="60"/>
      <c r="FQ922" s="60"/>
      <c r="FR922" s="60"/>
      <c r="FS922" s="60"/>
      <c r="FT922" s="60"/>
      <c r="FU922" s="60"/>
      <c r="FV922" s="60"/>
      <c r="FW922" s="60"/>
      <c r="FX922" s="60"/>
      <c r="FY922" s="60"/>
      <c r="FZ922" s="60"/>
      <c r="GA922" s="60"/>
      <c r="GB922" s="60"/>
      <c r="GC922" s="60"/>
      <c r="GD922" s="60"/>
      <c r="GE922" s="60"/>
    </row>
    <row r="923" spans="1:187" ht="17.25" customHeight="1">
      <c r="A923" s="16"/>
      <c r="B923" s="59"/>
      <c r="C923" s="59"/>
      <c r="D923" s="59"/>
      <c r="E923" s="59"/>
      <c r="F923" s="59"/>
      <c r="G923" s="59"/>
      <c r="H923" s="58"/>
      <c r="I923" s="59"/>
      <c r="J923" s="59"/>
      <c r="K923" s="59"/>
      <c r="L923" s="59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60"/>
      <c r="BC923" s="60"/>
      <c r="BD923" s="60"/>
      <c r="BE923" s="60"/>
      <c r="BF923" s="60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0"/>
      <c r="BR923" s="60"/>
      <c r="BS923" s="60"/>
      <c r="BT923" s="60"/>
      <c r="BU923" s="60"/>
      <c r="BV923" s="60"/>
      <c r="BW923" s="60"/>
      <c r="BX923" s="60"/>
      <c r="BY923" s="60"/>
      <c r="BZ923" s="60"/>
      <c r="CA923" s="60"/>
      <c r="CB923" s="60"/>
      <c r="CC923" s="60"/>
      <c r="CD923" s="60"/>
      <c r="CE923" s="60"/>
      <c r="CF923" s="60"/>
      <c r="CG923" s="60"/>
      <c r="CH923" s="60"/>
      <c r="CI923" s="60"/>
      <c r="CJ923" s="60"/>
      <c r="CK923" s="60"/>
      <c r="CL923" s="60"/>
      <c r="CM923" s="60"/>
      <c r="CN923" s="60"/>
      <c r="CO923" s="60"/>
      <c r="CP923" s="60"/>
      <c r="CQ923" s="60"/>
      <c r="CR923" s="60"/>
      <c r="CS923" s="60"/>
      <c r="CT923" s="60"/>
      <c r="CU923" s="60"/>
      <c r="CV923" s="60"/>
      <c r="CW923" s="60"/>
      <c r="CX923" s="60"/>
      <c r="CY923" s="60"/>
      <c r="CZ923" s="60"/>
      <c r="DA923" s="60"/>
      <c r="DB923" s="60"/>
      <c r="DC923" s="60"/>
      <c r="DD923" s="60"/>
      <c r="DE923" s="60"/>
      <c r="DF923" s="60"/>
      <c r="DG923" s="60"/>
      <c r="DH923" s="60"/>
      <c r="DI923" s="60"/>
      <c r="DJ923" s="60"/>
      <c r="DK923" s="60"/>
      <c r="DL923" s="60"/>
      <c r="DM923" s="60"/>
      <c r="DN923" s="60"/>
      <c r="DO923" s="60"/>
      <c r="DP923" s="60"/>
      <c r="DQ923" s="60"/>
      <c r="DR923" s="60"/>
      <c r="DS923" s="60"/>
      <c r="DT923" s="60"/>
      <c r="DU923" s="60"/>
      <c r="DV923" s="60"/>
      <c r="DW923" s="60"/>
      <c r="DX923" s="60"/>
      <c r="DY923" s="60"/>
      <c r="DZ923" s="60"/>
      <c r="EA923" s="60"/>
      <c r="EB923" s="60"/>
      <c r="EC923" s="60"/>
      <c r="ED923" s="60"/>
      <c r="EE923" s="60"/>
      <c r="EF923" s="60"/>
      <c r="EG923" s="60"/>
      <c r="EH923" s="60"/>
      <c r="EI923" s="60"/>
      <c r="EJ923" s="60"/>
      <c r="EK923" s="60"/>
      <c r="EL923" s="60"/>
      <c r="EM923" s="60"/>
      <c r="EN923" s="60"/>
      <c r="EO923" s="60"/>
      <c r="EP923" s="60"/>
      <c r="EQ923" s="60"/>
      <c r="ER923" s="60"/>
      <c r="ES923" s="60"/>
      <c r="ET923" s="60"/>
      <c r="EU923" s="60"/>
      <c r="EV923" s="60"/>
      <c r="EW923" s="60"/>
      <c r="EX923" s="60"/>
      <c r="EY923" s="60"/>
      <c r="EZ923" s="60"/>
      <c r="FA923" s="60"/>
      <c r="FB923" s="60"/>
      <c r="FC923" s="60"/>
      <c r="FD923" s="60"/>
      <c r="FE923" s="60"/>
      <c r="FF923" s="60"/>
      <c r="FG923" s="60"/>
      <c r="FH923" s="60"/>
      <c r="FI923" s="60"/>
      <c r="FJ923" s="60"/>
      <c r="FK923" s="60"/>
      <c r="FL923" s="60"/>
      <c r="FM923" s="60"/>
      <c r="FN923" s="60"/>
      <c r="FO923" s="60"/>
      <c r="FP923" s="60"/>
      <c r="FQ923" s="60"/>
      <c r="FR923" s="60"/>
      <c r="FS923" s="60"/>
      <c r="FT923" s="60"/>
      <c r="FU923" s="60"/>
      <c r="FV923" s="60"/>
      <c r="FW923" s="60"/>
      <c r="FX923" s="60"/>
      <c r="FY923" s="60"/>
      <c r="FZ923" s="60"/>
      <c r="GA923" s="60"/>
      <c r="GB923" s="60"/>
      <c r="GC923" s="60"/>
      <c r="GD923" s="60"/>
      <c r="GE923" s="60"/>
    </row>
    <row r="924" spans="1:187" ht="17.25" customHeight="1">
      <c r="A924" s="16"/>
      <c r="B924" s="59"/>
      <c r="C924" s="59"/>
      <c r="D924" s="59"/>
      <c r="E924" s="59"/>
      <c r="F924" s="59"/>
      <c r="G924" s="59"/>
      <c r="H924" s="58"/>
      <c r="I924" s="59"/>
      <c r="J924" s="59"/>
      <c r="K924" s="59"/>
      <c r="L924" s="59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60"/>
      <c r="BC924" s="60"/>
      <c r="BD924" s="60"/>
      <c r="BE924" s="60"/>
      <c r="BF924" s="60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0"/>
      <c r="BR924" s="60"/>
      <c r="BS924" s="60"/>
      <c r="BT924" s="60"/>
      <c r="BU924" s="60"/>
      <c r="BV924" s="60"/>
      <c r="BW924" s="60"/>
      <c r="BX924" s="60"/>
      <c r="BY924" s="60"/>
      <c r="BZ924" s="60"/>
      <c r="CA924" s="60"/>
      <c r="CB924" s="60"/>
      <c r="CC924" s="60"/>
      <c r="CD924" s="60"/>
      <c r="CE924" s="60"/>
      <c r="CF924" s="60"/>
      <c r="CG924" s="60"/>
      <c r="CH924" s="60"/>
      <c r="CI924" s="60"/>
      <c r="CJ924" s="60"/>
      <c r="CK924" s="60"/>
      <c r="CL924" s="60"/>
      <c r="CM924" s="60"/>
      <c r="CN924" s="60"/>
      <c r="CO924" s="60"/>
      <c r="CP924" s="60"/>
      <c r="CQ924" s="60"/>
      <c r="CR924" s="60"/>
      <c r="CS924" s="60"/>
      <c r="CT924" s="60"/>
      <c r="CU924" s="60"/>
      <c r="CV924" s="60"/>
      <c r="CW924" s="60"/>
      <c r="CX924" s="60"/>
      <c r="CY924" s="60"/>
      <c r="CZ924" s="60"/>
      <c r="DA924" s="60"/>
      <c r="DB924" s="60"/>
      <c r="DC924" s="60"/>
      <c r="DD924" s="60"/>
      <c r="DE924" s="60"/>
      <c r="DF924" s="60"/>
      <c r="DG924" s="60"/>
      <c r="DH924" s="60"/>
      <c r="DI924" s="60"/>
      <c r="DJ924" s="60"/>
      <c r="DK924" s="60"/>
      <c r="DL924" s="60"/>
      <c r="DM924" s="60"/>
      <c r="DN924" s="60"/>
      <c r="DO924" s="60"/>
      <c r="DP924" s="60"/>
      <c r="DQ924" s="60"/>
      <c r="DR924" s="60"/>
      <c r="DS924" s="60"/>
      <c r="DT924" s="60"/>
      <c r="DU924" s="60"/>
      <c r="DV924" s="60"/>
      <c r="DW924" s="60"/>
      <c r="DX924" s="60"/>
      <c r="DY924" s="60"/>
      <c r="DZ924" s="60"/>
      <c r="EA924" s="60"/>
      <c r="EB924" s="60"/>
      <c r="EC924" s="60"/>
      <c r="ED924" s="60"/>
      <c r="EE924" s="60"/>
      <c r="EF924" s="60"/>
      <c r="EG924" s="60"/>
      <c r="EH924" s="60"/>
      <c r="EI924" s="60"/>
      <c r="EJ924" s="60"/>
      <c r="EK924" s="60"/>
      <c r="EL924" s="60"/>
      <c r="EM924" s="60"/>
      <c r="EN924" s="60"/>
      <c r="EO924" s="60"/>
      <c r="EP924" s="60"/>
      <c r="EQ924" s="60"/>
      <c r="ER924" s="60"/>
      <c r="ES924" s="60"/>
      <c r="ET924" s="60"/>
      <c r="EU924" s="60"/>
      <c r="EV924" s="60"/>
      <c r="EW924" s="60"/>
      <c r="EX924" s="60"/>
      <c r="EY924" s="60"/>
      <c r="EZ924" s="60"/>
      <c r="FA924" s="60"/>
      <c r="FB924" s="60"/>
      <c r="FC924" s="60"/>
      <c r="FD924" s="60"/>
      <c r="FE924" s="60"/>
      <c r="FF924" s="60"/>
      <c r="FG924" s="60"/>
      <c r="FH924" s="60"/>
      <c r="FI924" s="60"/>
      <c r="FJ924" s="60"/>
      <c r="FK924" s="60"/>
      <c r="FL924" s="60"/>
      <c r="FM924" s="60"/>
      <c r="FN924" s="60"/>
      <c r="FO924" s="60"/>
      <c r="FP924" s="60"/>
      <c r="FQ924" s="60"/>
      <c r="FR924" s="60"/>
      <c r="FS924" s="60"/>
      <c r="FT924" s="60"/>
      <c r="FU924" s="60"/>
      <c r="FV924" s="60"/>
      <c r="FW924" s="60"/>
      <c r="FX924" s="60"/>
      <c r="FY924" s="60"/>
      <c r="FZ924" s="60"/>
      <c r="GA924" s="60"/>
      <c r="GB924" s="60"/>
      <c r="GC924" s="60"/>
      <c r="GD924" s="60"/>
      <c r="GE924" s="60"/>
    </row>
    <row r="925" spans="1:187" ht="17.25" customHeight="1">
      <c r="A925" s="16"/>
      <c r="B925" s="59"/>
      <c r="C925" s="59"/>
      <c r="D925" s="59"/>
      <c r="E925" s="59"/>
      <c r="F925" s="59"/>
      <c r="G925" s="59"/>
      <c r="H925" s="58"/>
      <c r="I925" s="59"/>
      <c r="J925" s="59"/>
      <c r="K925" s="59"/>
      <c r="L925" s="59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0"/>
      <c r="BR925" s="60"/>
      <c r="BS925" s="60"/>
      <c r="BT925" s="60"/>
      <c r="BU925" s="60"/>
      <c r="BV925" s="60"/>
      <c r="BW925" s="60"/>
      <c r="BX925" s="60"/>
      <c r="BY925" s="60"/>
      <c r="BZ925" s="60"/>
      <c r="CA925" s="60"/>
      <c r="CB925" s="60"/>
      <c r="CC925" s="60"/>
      <c r="CD925" s="60"/>
      <c r="CE925" s="60"/>
      <c r="CF925" s="60"/>
      <c r="CG925" s="60"/>
      <c r="CH925" s="60"/>
      <c r="CI925" s="60"/>
      <c r="CJ925" s="60"/>
      <c r="CK925" s="60"/>
      <c r="CL925" s="60"/>
      <c r="CM925" s="60"/>
      <c r="CN925" s="60"/>
      <c r="CO925" s="60"/>
      <c r="CP925" s="60"/>
      <c r="CQ925" s="60"/>
      <c r="CR925" s="60"/>
      <c r="CS925" s="60"/>
      <c r="CT925" s="60"/>
      <c r="CU925" s="60"/>
      <c r="CV925" s="60"/>
      <c r="CW925" s="60"/>
      <c r="CX925" s="60"/>
      <c r="CY925" s="60"/>
      <c r="CZ925" s="60"/>
      <c r="DA925" s="60"/>
      <c r="DB925" s="60"/>
      <c r="DC925" s="60"/>
      <c r="DD925" s="60"/>
      <c r="DE925" s="60"/>
      <c r="DF925" s="60"/>
      <c r="DG925" s="60"/>
      <c r="DH925" s="60"/>
      <c r="DI925" s="60"/>
      <c r="DJ925" s="60"/>
      <c r="DK925" s="60"/>
      <c r="DL925" s="60"/>
      <c r="DM925" s="60"/>
      <c r="DN925" s="60"/>
      <c r="DO925" s="60"/>
      <c r="DP925" s="60"/>
      <c r="DQ925" s="60"/>
      <c r="DR925" s="60"/>
      <c r="DS925" s="60"/>
      <c r="DT925" s="60"/>
      <c r="DU925" s="60"/>
      <c r="DV925" s="60"/>
      <c r="DW925" s="60"/>
      <c r="DX925" s="60"/>
      <c r="DY925" s="60"/>
      <c r="DZ925" s="60"/>
      <c r="EA925" s="60"/>
      <c r="EB925" s="60"/>
      <c r="EC925" s="60"/>
      <c r="ED925" s="60"/>
      <c r="EE925" s="60"/>
      <c r="EF925" s="60"/>
      <c r="EG925" s="60"/>
      <c r="EH925" s="60"/>
      <c r="EI925" s="60"/>
      <c r="EJ925" s="60"/>
      <c r="EK925" s="60"/>
      <c r="EL925" s="60"/>
      <c r="EM925" s="60"/>
      <c r="EN925" s="60"/>
      <c r="EO925" s="60"/>
      <c r="EP925" s="60"/>
      <c r="EQ925" s="60"/>
      <c r="ER925" s="60"/>
      <c r="ES925" s="60"/>
      <c r="ET925" s="60"/>
      <c r="EU925" s="60"/>
      <c r="EV925" s="60"/>
      <c r="EW925" s="60"/>
      <c r="EX925" s="60"/>
      <c r="EY925" s="60"/>
      <c r="EZ925" s="60"/>
      <c r="FA925" s="60"/>
      <c r="FB925" s="60"/>
      <c r="FC925" s="60"/>
      <c r="FD925" s="60"/>
      <c r="FE925" s="60"/>
      <c r="FF925" s="60"/>
      <c r="FG925" s="60"/>
      <c r="FH925" s="60"/>
      <c r="FI925" s="60"/>
      <c r="FJ925" s="60"/>
      <c r="FK925" s="60"/>
      <c r="FL925" s="60"/>
      <c r="FM925" s="60"/>
      <c r="FN925" s="60"/>
      <c r="FO925" s="60"/>
      <c r="FP925" s="60"/>
      <c r="FQ925" s="60"/>
      <c r="FR925" s="60"/>
      <c r="FS925" s="60"/>
      <c r="FT925" s="60"/>
      <c r="FU925" s="60"/>
      <c r="FV925" s="60"/>
      <c r="FW925" s="60"/>
      <c r="FX925" s="60"/>
      <c r="FY925" s="60"/>
      <c r="FZ925" s="60"/>
      <c r="GA925" s="60"/>
      <c r="GB925" s="60"/>
      <c r="GC925" s="60"/>
      <c r="GD925" s="60"/>
      <c r="GE925" s="60"/>
    </row>
    <row r="926" spans="1:187" ht="17.25" customHeight="1">
      <c r="A926" s="16"/>
      <c r="B926" s="59"/>
      <c r="C926" s="59"/>
      <c r="D926" s="59"/>
      <c r="E926" s="59"/>
      <c r="F926" s="59"/>
      <c r="G926" s="59"/>
      <c r="H926" s="58"/>
      <c r="I926" s="59"/>
      <c r="J926" s="59"/>
      <c r="K926" s="59"/>
      <c r="L926" s="59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0"/>
      <c r="BR926" s="60"/>
      <c r="BS926" s="60"/>
      <c r="BT926" s="60"/>
      <c r="BU926" s="60"/>
      <c r="BV926" s="60"/>
      <c r="BW926" s="60"/>
      <c r="BX926" s="60"/>
      <c r="BY926" s="60"/>
      <c r="BZ926" s="60"/>
      <c r="CA926" s="60"/>
      <c r="CB926" s="60"/>
      <c r="CC926" s="60"/>
      <c r="CD926" s="60"/>
      <c r="CE926" s="60"/>
      <c r="CF926" s="60"/>
      <c r="CG926" s="60"/>
      <c r="CH926" s="60"/>
      <c r="CI926" s="60"/>
      <c r="CJ926" s="60"/>
      <c r="CK926" s="60"/>
      <c r="CL926" s="60"/>
      <c r="CM926" s="60"/>
      <c r="CN926" s="60"/>
      <c r="CO926" s="60"/>
      <c r="CP926" s="60"/>
      <c r="CQ926" s="60"/>
      <c r="CR926" s="60"/>
      <c r="CS926" s="60"/>
      <c r="CT926" s="60"/>
      <c r="CU926" s="60"/>
      <c r="CV926" s="60"/>
      <c r="CW926" s="60"/>
      <c r="CX926" s="60"/>
      <c r="CY926" s="60"/>
      <c r="CZ926" s="60"/>
      <c r="DA926" s="60"/>
      <c r="DB926" s="60"/>
      <c r="DC926" s="60"/>
      <c r="DD926" s="60"/>
      <c r="DE926" s="60"/>
      <c r="DF926" s="60"/>
      <c r="DG926" s="60"/>
      <c r="DH926" s="60"/>
      <c r="DI926" s="60"/>
      <c r="DJ926" s="60"/>
      <c r="DK926" s="60"/>
      <c r="DL926" s="60"/>
      <c r="DM926" s="60"/>
      <c r="DN926" s="60"/>
      <c r="DO926" s="60"/>
      <c r="DP926" s="60"/>
      <c r="DQ926" s="60"/>
      <c r="DR926" s="60"/>
      <c r="DS926" s="60"/>
      <c r="DT926" s="60"/>
      <c r="DU926" s="60"/>
      <c r="DV926" s="60"/>
      <c r="DW926" s="60"/>
      <c r="DX926" s="60"/>
      <c r="DY926" s="60"/>
      <c r="DZ926" s="60"/>
      <c r="EA926" s="60"/>
      <c r="EB926" s="60"/>
      <c r="EC926" s="60"/>
      <c r="ED926" s="60"/>
      <c r="EE926" s="60"/>
      <c r="EF926" s="60"/>
      <c r="EG926" s="60"/>
      <c r="EH926" s="60"/>
      <c r="EI926" s="60"/>
      <c r="EJ926" s="60"/>
      <c r="EK926" s="60"/>
      <c r="EL926" s="60"/>
      <c r="EM926" s="60"/>
      <c r="EN926" s="60"/>
      <c r="EO926" s="60"/>
      <c r="EP926" s="60"/>
      <c r="EQ926" s="60"/>
      <c r="ER926" s="60"/>
      <c r="ES926" s="60"/>
      <c r="ET926" s="60"/>
      <c r="EU926" s="60"/>
      <c r="EV926" s="60"/>
      <c r="EW926" s="60"/>
      <c r="EX926" s="60"/>
      <c r="EY926" s="60"/>
      <c r="EZ926" s="60"/>
      <c r="FA926" s="60"/>
      <c r="FB926" s="60"/>
      <c r="FC926" s="60"/>
      <c r="FD926" s="60"/>
      <c r="FE926" s="60"/>
      <c r="FF926" s="60"/>
      <c r="FG926" s="60"/>
      <c r="FH926" s="60"/>
      <c r="FI926" s="60"/>
      <c r="FJ926" s="60"/>
      <c r="FK926" s="60"/>
      <c r="FL926" s="60"/>
      <c r="FM926" s="60"/>
      <c r="FN926" s="60"/>
      <c r="FO926" s="60"/>
      <c r="FP926" s="60"/>
      <c r="FQ926" s="60"/>
      <c r="FR926" s="60"/>
      <c r="FS926" s="60"/>
      <c r="FT926" s="60"/>
      <c r="FU926" s="60"/>
      <c r="FV926" s="60"/>
      <c r="FW926" s="60"/>
      <c r="FX926" s="60"/>
      <c r="FY926" s="60"/>
      <c r="FZ926" s="60"/>
      <c r="GA926" s="60"/>
      <c r="GB926" s="60"/>
      <c r="GC926" s="60"/>
      <c r="GD926" s="60"/>
      <c r="GE926" s="60"/>
    </row>
    <row r="927" spans="1:187" ht="17.25" customHeight="1">
      <c r="A927" s="16"/>
      <c r="B927" s="59"/>
      <c r="C927" s="59"/>
      <c r="D927" s="59"/>
      <c r="E927" s="59"/>
      <c r="F927" s="59"/>
      <c r="G927" s="59"/>
      <c r="H927" s="58"/>
      <c r="I927" s="59"/>
      <c r="J927" s="59"/>
      <c r="K927" s="59"/>
      <c r="L927" s="59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0"/>
      <c r="BR927" s="60"/>
      <c r="BS927" s="60"/>
      <c r="BT927" s="60"/>
      <c r="BU927" s="60"/>
      <c r="BV927" s="60"/>
      <c r="BW927" s="60"/>
      <c r="BX927" s="60"/>
      <c r="BY927" s="60"/>
      <c r="BZ927" s="60"/>
      <c r="CA927" s="60"/>
      <c r="CB927" s="60"/>
      <c r="CC927" s="60"/>
      <c r="CD927" s="60"/>
      <c r="CE927" s="60"/>
      <c r="CF927" s="60"/>
      <c r="CG927" s="60"/>
      <c r="CH927" s="60"/>
      <c r="CI927" s="60"/>
      <c r="CJ927" s="60"/>
      <c r="CK927" s="60"/>
      <c r="CL927" s="60"/>
      <c r="CM927" s="60"/>
      <c r="CN927" s="60"/>
      <c r="CO927" s="60"/>
      <c r="CP927" s="60"/>
      <c r="CQ927" s="60"/>
      <c r="CR927" s="60"/>
      <c r="CS927" s="60"/>
      <c r="CT927" s="60"/>
      <c r="CU927" s="60"/>
      <c r="CV927" s="60"/>
      <c r="CW927" s="60"/>
      <c r="CX927" s="60"/>
      <c r="CY927" s="60"/>
      <c r="CZ927" s="60"/>
      <c r="DA927" s="60"/>
      <c r="DB927" s="60"/>
      <c r="DC927" s="60"/>
      <c r="DD927" s="60"/>
      <c r="DE927" s="60"/>
      <c r="DF927" s="60"/>
      <c r="DG927" s="60"/>
      <c r="DH927" s="60"/>
      <c r="DI927" s="60"/>
      <c r="DJ927" s="60"/>
      <c r="DK927" s="60"/>
      <c r="DL927" s="60"/>
      <c r="DM927" s="60"/>
      <c r="DN927" s="60"/>
      <c r="DO927" s="60"/>
      <c r="DP927" s="60"/>
      <c r="DQ927" s="60"/>
      <c r="DR927" s="60"/>
      <c r="DS927" s="60"/>
      <c r="DT927" s="60"/>
      <c r="DU927" s="60"/>
      <c r="DV927" s="60"/>
      <c r="DW927" s="60"/>
      <c r="DX927" s="60"/>
      <c r="DY927" s="60"/>
      <c r="DZ927" s="60"/>
      <c r="EA927" s="60"/>
      <c r="EB927" s="60"/>
      <c r="EC927" s="60"/>
      <c r="ED927" s="60"/>
      <c r="EE927" s="60"/>
      <c r="EF927" s="60"/>
      <c r="EG927" s="60"/>
      <c r="EH927" s="60"/>
      <c r="EI927" s="60"/>
      <c r="EJ927" s="60"/>
      <c r="EK927" s="60"/>
      <c r="EL927" s="60"/>
      <c r="EM927" s="60"/>
      <c r="EN927" s="60"/>
      <c r="EO927" s="60"/>
      <c r="EP927" s="60"/>
      <c r="EQ927" s="60"/>
      <c r="ER927" s="60"/>
      <c r="ES927" s="60"/>
      <c r="ET927" s="60"/>
      <c r="EU927" s="60"/>
      <c r="EV927" s="60"/>
      <c r="EW927" s="60"/>
      <c r="EX927" s="60"/>
      <c r="EY927" s="60"/>
      <c r="EZ927" s="60"/>
      <c r="FA927" s="60"/>
      <c r="FB927" s="60"/>
      <c r="FC927" s="60"/>
      <c r="FD927" s="60"/>
      <c r="FE927" s="60"/>
      <c r="FF927" s="60"/>
      <c r="FG927" s="60"/>
      <c r="FH927" s="60"/>
      <c r="FI927" s="60"/>
      <c r="FJ927" s="60"/>
      <c r="FK927" s="60"/>
      <c r="FL927" s="60"/>
      <c r="FM927" s="60"/>
      <c r="FN927" s="60"/>
      <c r="FO927" s="60"/>
      <c r="FP927" s="60"/>
      <c r="FQ927" s="60"/>
      <c r="FR927" s="60"/>
      <c r="FS927" s="60"/>
      <c r="FT927" s="60"/>
      <c r="FU927" s="60"/>
      <c r="FV927" s="60"/>
      <c r="FW927" s="60"/>
      <c r="FX927" s="60"/>
      <c r="FY927" s="60"/>
      <c r="FZ927" s="60"/>
      <c r="GA927" s="60"/>
      <c r="GB927" s="60"/>
      <c r="GC927" s="60"/>
      <c r="GD927" s="60"/>
      <c r="GE927" s="60"/>
    </row>
    <row r="928" spans="1:187" ht="17.25" customHeight="1">
      <c r="A928" s="16"/>
      <c r="B928" s="59"/>
      <c r="C928" s="59"/>
      <c r="D928" s="59"/>
      <c r="E928" s="59"/>
      <c r="F928" s="59"/>
      <c r="G928" s="59"/>
      <c r="H928" s="58"/>
      <c r="I928" s="59"/>
      <c r="J928" s="59"/>
      <c r="K928" s="59"/>
      <c r="L928" s="59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60"/>
      <c r="BC928" s="60"/>
      <c r="BD928" s="60"/>
      <c r="BE928" s="60"/>
      <c r="BF928" s="60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0"/>
      <c r="BR928" s="60"/>
      <c r="BS928" s="60"/>
      <c r="BT928" s="60"/>
      <c r="BU928" s="60"/>
      <c r="BV928" s="60"/>
      <c r="BW928" s="60"/>
      <c r="BX928" s="60"/>
      <c r="BY928" s="60"/>
      <c r="BZ928" s="60"/>
      <c r="CA928" s="60"/>
      <c r="CB928" s="60"/>
      <c r="CC928" s="60"/>
      <c r="CD928" s="60"/>
      <c r="CE928" s="60"/>
      <c r="CF928" s="60"/>
      <c r="CG928" s="60"/>
      <c r="CH928" s="60"/>
      <c r="CI928" s="60"/>
      <c r="CJ928" s="60"/>
      <c r="CK928" s="60"/>
      <c r="CL928" s="60"/>
      <c r="CM928" s="60"/>
      <c r="CN928" s="60"/>
      <c r="CO928" s="60"/>
      <c r="CP928" s="60"/>
      <c r="CQ928" s="60"/>
      <c r="CR928" s="60"/>
      <c r="CS928" s="60"/>
      <c r="CT928" s="60"/>
      <c r="CU928" s="60"/>
      <c r="CV928" s="60"/>
      <c r="CW928" s="60"/>
      <c r="CX928" s="60"/>
      <c r="CY928" s="60"/>
      <c r="CZ928" s="60"/>
      <c r="DA928" s="60"/>
      <c r="DB928" s="60"/>
      <c r="DC928" s="60"/>
      <c r="DD928" s="60"/>
      <c r="DE928" s="60"/>
      <c r="DF928" s="60"/>
      <c r="DG928" s="60"/>
      <c r="DH928" s="60"/>
      <c r="DI928" s="60"/>
      <c r="DJ928" s="60"/>
      <c r="DK928" s="60"/>
      <c r="DL928" s="60"/>
      <c r="DM928" s="60"/>
      <c r="DN928" s="60"/>
      <c r="DO928" s="60"/>
      <c r="DP928" s="60"/>
      <c r="DQ928" s="60"/>
      <c r="DR928" s="60"/>
      <c r="DS928" s="60"/>
      <c r="DT928" s="60"/>
      <c r="DU928" s="60"/>
      <c r="DV928" s="60"/>
      <c r="DW928" s="60"/>
      <c r="DX928" s="60"/>
      <c r="DY928" s="60"/>
      <c r="DZ928" s="60"/>
      <c r="EA928" s="60"/>
      <c r="EB928" s="60"/>
      <c r="EC928" s="60"/>
      <c r="ED928" s="60"/>
      <c r="EE928" s="60"/>
      <c r="EF928" s="60"/>
      <c r="EG928" s="60"/>
      <c r="EH928" s="60"/>
      <c r="EI928" s="60"/>
      <c r="EJ928" s="60"/>
      <c r="EK928" s="60"/>
      <c r="EL928" s="60"/>
      <c r="EM928" s="60"/>
      <c r="EN928" s="60"/>
      <c r="EO928" s="60"/>
      <c r="EP928" s="60"/>
      <c r="EQ928" s="60"/>
      <c r="ER928" s="60"/>
      <c r="ES928" s="60"/>
      <c r="ET928" s="60"/>
      <c r="EU928" s="60"/>
      <c r="EV928" s="60"/>
      <c r="EW928" s="60"/>
      <c r="EX928" s="60"/>
      <c r="EY928" s="60"/>
      <c r="EZ928" s="60"/>
      <c r="FA928" s="60"/>
      <c r="FB928" s="60"/>
      <c r="FC928" s="60"/>
      <c r="FD928" s="60"/>
      <c r="FE928" s="60"/>
      <c r="FF928" s="60"/>
      <c r="FG928" s="60"/>
      <c r="FH928" s="60"/>
      <c r="FI928" s="60"/>
      <c r="FJ928" s="60"/>
      <c r="FK928" s="60"/>
      <c r="FL928" s="60"/>
      <c r="FM928" s="60"/>
      <c r="FN928" s="60"/>
      <c r="FO928" s="60"/>
      <c r="FP928" s="60"/>
      <c r="FQ928" s="60"/>
      <c r="FR928" s="60"/>
      <c r="FS928" s="60"/>
      <c r="FT928" s="60"/>
      <c r="FU928" s="60"/>
      <c r="FV928" s="60"/>
      <c r="FW928" s="60"/>
      <c r="FX928" s="60"/>
      <c r="FY928" s="60"/>
      <c r="FZ928" s="60"/>
      <c r="GA928" s="60"/>
      <c r="GB928" s="60"/>
      <c r="GC928" s="60"/>
      <c r="GD928" s="60"/>
      <c r="GE928" s="60"/>
    </row>
    <row r="929" spans="1:187" ht="17.25" customHeight="1">
      <c r="A929" s="16"/>
      <c r="B929" s="59"/>
      <c r="C929" s="59"/>
      <c r="D929" s="59"/>
      <c r="E929" s="59"/>
      <c r="F929" s="59"/>
      <c r="G929" s="59"/>
      <c r="H929" s="58"/>
      <c r="I929" s="59"/>
      <c r="J929" s="59"/>
      <c r="K929" s="59"/>
      <c r="L929" s="59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60"/>
      <c r="BC929" s="60"/>
      <c r="BD929" s="60"/>
      <c r="BE929" s="60"/>
      <c r="BF929" s="60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0"/>
      <c r="BR929" s="60"/>
      <c r="BS929" s="60"/>
      <c r="BT929" s="60"/>
      <c r="BU929" s="60"/>
      <c r="BV929" s="60"/>
      <c r="BW929" s="60"/>
      <c r="BX929" s="60"/>
      <c r="BY929" s="60"/>
      <c r="BZ929" s="60"/>
      <c r="CA929" s="60"/>
      <c r="CB929" s="60"/>
      <c r="CC929" s="60"/>
      <c r="CD929" s="60"/>
      <c r="CE929" s="60"/>
      <c r="CF929" s="60"/>
      <c r="CG929" s="60"/>
      <c r="CH929" s="60"/>
      <c r="CI929" s="60"/>
      <c r="CJ929" s="60"/>
      <c r="CK929" s="60"/>
      <c r="CL929" s="60"/>
      <c r="CM929" s="60"/>
      <c r="CN929" s="60"/>
      <c r="CO929" s="60"/>
      <c r="CP929" s="60"/>
      <c r="CQ929" s="60"/>
      <c r="CR929" s="60"/>
      <c r="CS929" s="60"/>
      <c r="CT929" s="60"/>
      <c r="CU929" s="60"/>
      <c r="CV929" s="60"/>
      <c r="CW929" s="60"/>
      <c r="CX929" s="60"/>
      <c r="CY929" s="60"/>
      <c r="CZ929" s="60"/>
      <c r="DA929" s="60"/>
      <c r="DB929" s="60"/>
      <c r="DC929" s="60"/>
      <c r="DD929" s="60"/>
      <c r="DE929" s="60"/>
      <c r="DF929" s="60"/>
      <c r="DG929" s="60"/>
      <c r="DH929" s="60"/>
      <c r="DI929" s="60"/>
      <c r="DJ929" s="60"/>
      <c r="DK929" s="60"/>
      <c r="DL929" s="60"/>
      <c r="DM929" s="60"/>
      <c r="DN929" s="60"/>
      <c r="DO929" s="60"/>
      <c r="DP929" s="60"/>
      <c r="DQ929" s="60"/>
      <c r="DR929" s="60"/>
      <c r="DS929" s="60"/>
      <c r="DT929" s="60"/>
      <c r="DU929" s="60"/>
      <c r="DV929" s="60"/>
      <c r="DW929" s="60"/>
      <c r="DX929" s="60"/>
      <c r="DY929" s="60"/>
      <c r="DZ929" s="60"/>
      <c r="EA929" s="60"/>
      <c r="EB929" s="60"/>
      <c r="EC929" s="60"/>
      <c r="ED929" s="60"/>
      <c r="EE929" s="60"/>
      <c r="EF929" s="60"/>
      <c r="EG929" s="60"/>
      <c r="EH929" s="60"/>
      <c r="EI929" s="60"/>
      <c r="EJ929" s="60"/>
      <c r="EK929" s="60"/>
      <c r="EL929" s="60"/>
      <c r="EM929" s="60"/>
      <c r="EN929" s="60"/>
      <c r="EO929" s="60"/>
      <c r="EP929" s="60"/>
      <c r="EQ929" s="60"/>
      <c r="ER929" s="60"/>
      <c r="ES929" s="60"/>
      <c r="ET929" s="60"/>
      <c r="EU929" s="60"/>
      <c r="EV929" s="60"/>
      <c r="EW929" s="60"/>
      <c r="EX929" s="60"/>
      <c r="EY929" s="60"/>
      <c r="EZ929" s="60"/>
      <c r="FA929" s="60"/>
      <c r="FB929" s="60"/>
      <c r="FC929" s="60"/>
      <c r="FD929" s="60"/>
      <c r="FE929" s="60"/>
      <c r="FF929" s="60"/>
      <c r="FG929" s="60"/>
      <c r="FH929" s="60"/>
      <c r="FI929" s="60"/>
      <c r="FJ929" s="60"/>
      <c r="FK929" s="60"/>
      <c r="FL929" s="60"/>
      <c r="FM929" s="60"/>
      <c r="FN929" s="60"/>
      <c r="FO929" s="60"/>
      <c r="FP929" s="60"/>
      <c r="FQ929" s="60"/>
      <c r="FR929" s="60"/>
      <c r="FS929" s="60"/>
      <c r="FT929" s="60"/>
      <c r="FU929" s="60"/>
      <c r="FV929" s="60"/>
      <c r="FW929" s="60"/>
      <c r="FX929" s="60"/>
      <c r="FY929" s="60"/>
      <c r="FZ929" s="60"/>
      <c r="GA929" s="60"/>
      <c r="GB929" s="60"/>
      <c r="GC929" s="60"/>
      <c r="GD929" s="60"/>
      <c r="GE929" s="60"/>
    </row>
    <row r="930" spans="1:187" ht="17.25" customHeight="1">
      <c r="A930" s="16"/>
      <c r="B930" s="59"/>
      <c r="C930" s="59"/>
      <c r="D930" s="59"/>
      <c r="E930" s="59"/>
      <c r="F930" s="59"/>
      <c r="G930" s="59"/>
      <c r="H930" s="58"/>
      <c r="I930" s="59"/>
      <c r="J930" s="59"/>
      <c r="K930" s="59"/>
      <c r="L930" s="59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60"/>
      <c r="BC930" s="60"/>
      <c r="BD930" s="60"/>
      <c r="BE930" s="60"/>
      <c r="BF930" s="60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0"/>
      <c r="BR930" s="60"/>
      <c r="BS930" s="60"/>
      <c r="BT930" s="60"/>
      <c r="BU930" s="60"/>
      <c r="BV930" s="60"/>
      <c r="BW930" s="60"/>
      <c r="BX930" s="60"/>
      <c r="BY930" s="60"/>
      <c r="BZ930" s="60"/>
      <c r="CA930" s="60"/>
      <c r="CB930" s="60"/>
      <c r="CC930" s="60"/>
      <c r="CD930" s="60"/>
      <c r="CE930" s="60"/>
      <c r="CF930" s="60"/>
      <c r="CG930" s="60"/>
      <c r="CH930" s="60"/>
      <c r="CI930" s="60"/>
      <c r="CJ930" s="60"/>
      <c r="CK930" s="60"/>
      <c r="CL930" s="60"/>
      <c r="CM930" s="60"/>
      <c r="CN930" s="60"/>
      <c r="CO930" s="60"/>
      <c r="CP930" s="60"/>
      <c r="CQ930" s="60"/>
      <c r="CR930" s="60"/>
      <c r="CS930" s="60"/>
      <c r="CT930" s="60"/>
      <c r="CU930" s="60"/>
      <c r="CV930" s="60"/>
      <c r="CW930" s="60"/>
      <c r="CX930" s="60"/>
      <c r="CY930" s="60"/>
      <c r="CZ930" s="60"/>
      <c r="DA930" s="60"/>
      <c r="DB930" s="60"/>
      <c r="DC930" s="60"/>
      <c r="DD930" s="60"/>
      <c r="DE930" s="60"/>
      <c r="DF930" s="60"/>
      <c r="DG930" s="60"/>
      <c r="DH930" s="60"/>
      <c r="DI930" s="60"/>
      <c r="DJ930" s="60"/>
      <c r="DK930" s="60"/>
      <c r="DL930" s="60"/>
      <c r="DM930" s="60"/>
      <c r="DN930" s="60"/>
      <c r="DO930" s="60"/>
      <c r="DP930" s="60"/>
      <c r="DQ930" s="60"/>
      <c r="DR930" s="60"/>
      <c r="DS930" s="60"/>
      <c r="DT930" s="60"/>
      <c r="DU930" s="60"/>
      <c r="DV930" s="60"/>
      <c r="DW930" s="60"/>
      <c r="DX930" s="60"/>
      <c r="DY930" s="60"/>
      <c r="DZ930" s="60"/>
      <c r="EA930" s="60"/>
      <c r="EB930" s="60"/>
      <c r="EC930" s="60"/>
      <c r="ED930" s="60"/>
      <c r="EE930" s="60"/>
      <c r="EF930" s="60"/>
      <c r="EG930" s="60"/>
      <c r="EH930" s="60"/>
      <c r="EI930" s="60"/>
      <c r="EJ930" s="60"/>
      <c r="EK930" s="60"/>
      <c r="EL930" s="60"/>
      <c r="EM930" s="60"/>
      <c r="EN930" s="60"/>
      <c r="EO930" s="60"/>
      <c r="EP930" s="60"/>
      <c r="EQ930" s="60"/>
      <c r="ER930" s="60"/>
      <c r="ES930" s="60"/>
      <c r="ET930" s="60"/>
      <c r="EU930" s="60"/>
      <c r="EV930" s="60"/>
      <c r="EW930" s="60"/>
      <c r="EX930" s="60"/>
      <c r="EY930" s="60"/>
      <c r="EZ930" s="60"/>
      <c r="FA930" s="60"/>
      <c r="FB930" s="60"/>
      <c r="FC930" s="60"/>
      <c r="FD930" s="60"/>
      <c r="FE930" s="60"/>
      <c r="FF930" s="60"/>
      <c r="FG930" s="60"/>
      <c r="FH930" s="60"/>
      <c r="FI930" s="60"/>
      <c r="FJ930" s="60"/>
      <c r="FK930" s="60"/>
      <c r="FL930" s="60"/>
      <c r="FM930" s="60"/>
      <c r="FN930" s="60"/>
      <c r="FO930" s="60"/>
      <c r="FP930" s="60"/>
      <c r="FQ930" s="60"/>
      <c r="FR930" s="60"/>
      <c r="FS930" s="60"/>
      <c r="FT930" s="60"/>
      <c r="FU930" s="60"/>
      <c r="FV930" s="60"/>
      <c r="FW930" s="60"/>
      <c r="FX930" s="60"/>
      <c r="FY930" s="60"/>
      <c r="FZ930" s="60"/>
      <c r="GA930" s="60"/>
      <c r="GB930" s="60"/>
      <c r="GC930" s="60"/>
      <c r="GD930" s="60"/>
      <c r="GE930" s="60"/>
    </row>
    <row r="931" spans="1:187" ht="17.25" customHeight="1">
      <c r="A931" s="16"/>
      <c r="B931" s="59"/>
      <c r="C931" s="59"/>
      <c r="D931" s="59"/>
      <c r="E931" s="59"/>
      <c r="F931" s="59"/>
      <c r="G931" s="59"/>
      <c r="H931" s="58"/>
      <c r="I931" s="59"/>
      <c r="J931" s="59"/>
      <c r="K931" s="59"/>
      <c r="L931" s="59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0"/>
      <c r="BR931" s="60"/>
      <c r="BS931" s="60"/>
      <c r="BT931" s="60"/>
      <c r="BU931" s="60"/>
      <c r="BV931" s="60"/>
      <c r="BW931" s="60"/>
      <c r="BX931" s="60"/>
      <c r="BY931" s="60"/>
      <c r="BZ931" s="60"/>
      <c r="CA931" s="60"/>
      <c r="CB931" s="60"/>
      <c r="CC931" s="60"/>
      <c r="CD931" s="60"/>
      <c r="CE931" s="60"/>
      <c r="CF931" s="60"/>
      <c r="CG931" s="60"/>
      <c r="CH931" s="60"/>
      <c r="CI931" s="60"/>
      <c r="CJ931" s="60"/>
      <c r="CK931" s="60"/>
      <c r="CL931" s="60"/>
      <c r="CM931" s="60"/>
      <c r="CN931" s="60"/>
      <c r="CO931" s="60"/>
      <c r="CP931" s="60"/>
      <c r="CQ931" s="60"/>
      <c r="CR931" s="60"/>
      <c r="CS931" s="60"/>
      <c r="CT931" s="60"/>
      <c r="CU931" s="60"/>
      <c r="CV931" s="60"/>
      <c r="CW931" s="60"/>
      <c r="CX931" s="60"/>
      <c r="CY931" s="60"/>
      <c r="CZ931" s="60"/>
      <c r="DA931" s="60"/>
      <c r="DB931" s="60"/>
      <c r="DC931" s="60"/>
      <c r="DD931" s="60"/>
      <c r="DE931" s="60"/>
      <c r="DF931" s="60"/>
      <c r="DG931" s="60"/>
      <c r="DH931" s="60"/>
      <c r="DI931" s="60"/>
      <c r="DJ931" s="60"/>
      <c r="DK931" s="60"/>
      <c r="DL931" s="60"/>
      <c r="DM931" s="60"/>
      <c r="DN931" s="60"/>
      <c r="DO931" s="60"/>
      <c r="DP931" s="60"/>
      <c r="DQ931" s="60"/>
      <c r="DR931" s="60"/>
      <c r="DS931" s="60"/>
      <c r="DT931" s="60"/>
      <c r="DU931" s="60"/>
      <c r="DV931" s="60"/>
      <c r="DW931" s="60"/>
      <c r="DX931" s="60"/>
      <c r="DY931" s="60"/>
      <c r="DZ931" s="60"/>
      <c r="EA931" s="60"/>
      <c r="EB931" s="60"/>
      <c r="EC931" s="60"/>
      <c r="ED931" s="60"/>
      <c r="EE931" s="60"/>
      <c r="EF931" s="60"/>
      <c r="EG931" s="60"/>
      <c r="EH931" s="60"/>
      <c r="EI931" s="60"/>
      <c r="EJ931" s="60"/>
      <c r="EK931" s="60"/>
      <c r="EL931" s="60"/>
      <c r="EM931" s="60"/>
      <c r="EN931" s="60"/>
      <c r="EO931" s="60"/>
      <c r="EP931" s="60"/>
      <c r="EQ931" s="60"/>
      <c r="ER931" s="60"/>
      <c r="ES931" s="60"/>
      <c r="ET931" s="60"/>
      <c r="EU931" s="60"/>
      <c r="EV931" s="60"/>
      <c r="EW931" s="60"/>
      <c r="EX931" s="60"/>
      <c r="EY931" s="60"/>
      <c r="EZ931" s="60"/>
      <c r="FA931" s="60"/>
      <c r="FB931" s="60"/>
      <c r="FC931" s="60"/>
      <c r="FD931" s="60"/>
      <c r="FE931" s="60"/>
      <c r="FF931" s="60"/>
      <c r="FG931" s="60"/>
      <c r="FH931" s="60"/>
      <c r="FI931" s="60"/>
      <c r="FJ931" s="60"/>
      <c r="FK931" s="60"/>
      <c r="FL931" s="60"/>
      <c r="FM931" s="60"/>
      <c r="FN931" s="60"/>
      <c r="FO931" s="60"/>
      <c r="FP931" s="60"/>
      <c r="FQ931" s="60"/>
      <c r="FR931" s="60"/>
      <c r="FS931" s="60"/>
      <c r="FT931" s="60"/>
      <c r="FU931" s="60"/>
      <c r="FV931" s="60"/>
      <c r="FW931" s="60"/>
      <c r="FX931" s="60"/>
      <c r="FY931" s="60"/>
      <c r="FZ931" s="60"/>
      <c r="GA931" s="60"/>
      <c r="GB931" s="60"/>
      <c r="GC931" s="60"/>
      <c r="GD931" s="60"/>
      <c r="GE931" s="60"/>
    </row>
    <row r="932" spans="1:187" ht="17.25" customHeight="1">
      <c r="A932" s="16"/>
      <c r="B932" s="59"/>
      <c r="C932" s="59"/>
      <c r="D932" s="59"/>
      <c r="E932" s="59"/>
      <c r="F932" s="59"/>
      <c r="G932" s="59"/>
      <c r="H932" s="58"/>
      <c r="I932" s="59"/>
      <c r="J932" s="59"/>
      <c r="K932" s="59"/>
      <c r="L932" s="59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60"/>
      <c r="BS932" s="60"/>
      <c r="BT932" s="60"/>
      <c r="BU932" s="60"/>
      <c r="BV932" s="60"/>
      <c r="BW932" s="60"/>
      <c r="BX932" s="60"/>
      <c r="BY932" s="60"/>
      <c r="BZ932" s="60"/>
      <c r="CA932" s="60"/>
      <c r="CB932" s="60"/>
      <c r="CC932" s="60"/>
      <c r="CD932" s="60"/>
      <c r="CE932" s="60"/>
      <c r="CF932" s="60"/>
      <c r="CG932" s="60"/>
      <c r="CH932" s="60"/>
      <c r="CI932" s="60"/>
      <c r="CJ932" s="60"/>
      <c r="CK932" s="60"/>
      <c r="CL932" s="60"/>
      <c r="CM932" s="60"/>
      <c r="CN932" s="60"/>
      <c r="CO932" s="60"/>
      <c r="CP932" s="60"/>
      <c r="CQ932" s="60"/>
      <c r="CR932" s="60"/>
      <c r="CS932" s="60"/>
      <c r="CT932" s="60"/>
      <c r="CU932" s="60"/>
      <c r="CV932" s="60"/>
      <c r="CW932" s="60"/>
      <c r="CX932" s="60"/>
      <c r="CY932" s="60"/>
      <c r="CZ932" s="60"/>
      <c r="DA932" s="60"/>
      <c r="DB932" s="60"/>
      <c r="DC932" s="60"/>
      <c r="DD932" s="60"/>
      <c r="DE932" s="60"/>
      <c r="DF932" s="60"/>
      <c r="DG932" s="60"/>
      <c r="DH932" s="60"/>
      <c r="DI932" s="60"/>
      <c r="DJ932" s="60"/>
      <c r="DK932" s="60"/>
      <c r="DL932" s="60"/>
      <c r="DM932" s="60"/>
      <c r="DN932" s="60"/>
      <c r="DO932" s="60"/>
      <c r="DP932" s="60"/>
      <c r="DQ932" s="60"/>
      <c r="DR932" s="60"/>
      <c r="DS932" s="60"/>
      <c r="DT932" s="60"/>
      <c r="DU932" s="60"/>
      <c r="DV932" s="60"/>
      <c r="DW932" s="60"/>
      <c r="DX932" s="60"/>
      <c r="DY932" s="60"/>
      <c r="DZ932" s="60"/>
      <c r="EA932" s="60"/>
      <c r="EB932" s="60"/>
      <c r="EC932" s="60"/>
      <c r="ED932" s="60"/>
      <c r="EE932" s="60"/>
      <c r="EF932" s="60"/>
      <c r="EG932" s="60"/>
      <c r="EH932" s="60"/>
      <c r="EI932" s="60"/>
      <c r="EJ932" s="60"/>
      <c r="EK932" s="60"/>
      <c r="EL932" s="60"/>
      <c r="EM932" s="60"/>
      <c r="EN932" s="60"/>
      <c r="EO932" s="60"/>
      <c r="EP932" s="60"/>
      <c r="EQ932" s="60"/>
      <c r="ER932" s="60"/>
      <c r="ES932" s="60"/>
      <c r="ET932" s="60"/>
      <c r="EU932" s="60"/>
      <c r="EV932" s="60"/>
      <c r="EW932" s="60"/>
      <c r="EX932" s="60"/>
      <c r="EY932" s="60"/>
      <c r="EZ932" s="60"/>
      <c r="FA932" s="60"/>
      <c r="FB932" s="60"/>
      <c r="FC932" s="60"/>
      <c r="FD932" s="60"/>
      <c r="FE932" s="60"/>
      <c r="FF932" s="60"/>
      <c r="FG932" s="60"/>
      <c r="FH932" s="60"/>
      <c r="FI932" s="60"/>
      <c r="FJ932" s="60"/>
      <c r="FK932" s="60"/>
      <c r="FL932" s="60"/>
      <c r="FM932" s="60"/>
      <c r="FN932" s="60"/>
      <c r="FO932" s="60"/>
      <c r="FP932" s="60"/>
      <c r="FQ932" s="60"/>
      <c r="FR932" s="60"/>
      <c r="FS932" s="60"/>
      <c r="FT932" s="60"/>
      <c r="FU932" s="60"/>
      <c r="FV932" s="60"/>
      <c r="FW932" s="60"/>
      <c r="FX932" s="60"/>
      <c r="FY932" s="60"/>
      <c r="FZ932" s="60"/>
      <c r="GA932" s="60"/>
      <c r="GB932" s="60"/>
      <c r="GC932" s="60"/>
      <c r="GD932" s="60"/>
      <c r="GE932" s="60"/>
    </row>
    <row r="933" spans="1:187" ht="17.25" customHeight="1">
      <c r="A933" s="16"/>
      <c r="B933" s="59"/>
      <c r="C933" s="59"/>
      <c r="D933" s="59"/>
      <c r="E933" s="59"/>
      <c r="F933" s="59"/>
      <c r="G933" s="59"/>
      <c r="H933" s="58"/>
      <c r="I933" s="59"/>
      <c r="J933" s="59"/>
      <c r="K933" s="59"/>
      <c r="L933" s="59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0"/>
      <c r="BR933" s="60"/>
      <c r="BS933" s="60"/>
      <c r="BT933" s="60"/>
      <c r="BU933" s="60"/>
      <c r="BV933" s="60"/>
      <c r="BW933" s="60"/>
      <c r="BX933" s="60"/>
      <c r="BY933" s="60"/>
      <c r="BZ933" s="60"/>
      <c r="CA933" s="60"/>
      <c r="CB933" s="60"/>
      <c r="CC933" s="60"/>
      <c r="CD933" s="60"/>
      <c r="CE933" s="60"/>
      <c r="CF933" s="60"/>
      <c r="CG933" s="60"/>
      <c r="CH933" s="60"/>
      <c r="CI933" s="60"/>
      <c r="CJ933" s="60"/>
      <c r="CK933" s="60"/>
      <c r="CL933" s="60"/>
      <c r="CM933" s="60"/>
      <c r="CN933" s="60"/>
      <c r="CO933" s="60"/>
      <c r="CP933" s="60"/>
      <c r="CQ933" s="60"/>
      <c r="CR933" s="60"/>
      <c r="CS933" s="60"/>
      <c r="CT933" s="60"/>
      <c r="CU933" s="60"/>
      <c r="CV933" s="60"/>
      <c r="CW933" s="60"/>
      <c r="CX933" s="60"/>
      <c r="CY933" s="60"/>
      <c r="CZ933" s="60"/>
      <c r="DA933" s="60"/>
      <c r="DB933" s="60"/>
      <c r="DC933" s="60"/>
      <c r="DD933" s="60"/>
      <c r="DE933" s="60"/>
      <c r="DF933" s="60"/>
      <c r="DG933" s="60"/>
      <c r="DH933" s="60"/>
      <c r="DI933" s="60"/>
      <c r="DJ933" s="60"/>
      <c r="DK933" s="60"/>
      <c r="DL933" s="60"/>
      <c r="DM933" s="60"/>
      <c r="DN933" s="60"/>
      <c r="DO933" s="60"/>
      <c r="DP933" s="60"/>
      <c r="DQ933" s="60"/>
      <c r="DR933" s="60"/>
      <c r="DS933" s="60"/>
      <c r="DT933" s="60"/>
      <c r="DU933" s="60"/>
      <c r="DV933" s="60"/>
      <c r="DW933" s="60"/>
      <c r="DX933" s="60"/>
      <c r="DY933" s="60"/>
      <c r="DZ933" s="60"/>
      <c r="EA933" s="60"/>
      <c r="EB933" s="60"/>
      <c r="EC933" s="60"/>
      <c r="ED933" s="60"/>
      <c r="EE933" s="60"/>
      <c r="EF933" s="60"/>
      <c r="EG933" s="60"/>
      <c r="EH933" s="60"/>
      <c r="EI933" s="60"/>
      <c r="EJ933" s="60"/>
      <c r="EK933" s="60"/>
      <c r="EL933" s="60"/>
      <c r="EM933" s="60"/>
      <c r="EN933" s="60"/>
      <c r="EO933" s="60"/>
      <c r="EP933" s="60"/>
      <c r="EQ933" s="60"/>
      <c r="ER933" s="60"/>
      <c r="ES933" s="60"/>
      <c r="ET933" s="60"/>
      <c r="EU933" s="60"/>
      <c r="EV933" s="60"/>
      <c r="EW933" s="60"/>
      <c r="EX933" s="60"/>
      <c r="EY933" s="60"/>
      <c r="EZ933" s="60"/>
      <c r="FA933" s="60"/>
      <c r="FB933" s="60"/>
      <c r="FC933" s="60"/>
      <c r="FD933" s="60"/>
      <c r="FE933" s="60"/>
      <c r="FF933" s="60"/>
      <c r="FG933" s="60"/>
      <c r="FH933" s="60"/>
      <c r="FI933" s="60"/>
      <c r="FJ933" s="60"/>
      <c r="FK933" s="60"/>
      <c r="FL933" s="60"/>
      <c r="FM933" s="60"/>
      <c r="FN933" s="60"/>
      <c r="FO933" s="60"/>
      <c r="FP933" s="60"/>
      <c r="FQ933" s="60"/>
      <c r="FR933" s="60"/>
      <c r="FS933" s="60"/>
      <c r="FT933" s="60"/>
      <c r="FU933" s="60"/>
      <c r="FV933" s="60"/>
      <c r="FW933" s="60"/>
      <c r="FX933" s="60"/>
      <c r="FY933" s="60"/>
      <c r="FZ933" s="60"/>
      <c r="GA933" s="60"/>
      <c r="GB933" s="60"/>
      <c r="GC933" s="60"/>
      <c r="GD933" s="60"/>
      <c r="GE933" s="60"/>
    </row>
    <row r="934" spans="1:187" ht="17.25" customHeight="1">
      <c r="A934" s="16"/>
      <c r="B934" s="59"/>
      <c r="C934" s="59"/>
      <c r="D934" s="59"/>
      <c r="E934" s="59"/>
      <c r="F934" s="59"/>
      <c r="G934" s="59"/>
      <c r="H934" s="58"/>
      <c r="I934" s="59"/>
      <c r="J934" s="59"/>
      <c r="K934" s="59"/>
      <c r="L934" s="59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60"/>
      <c r="BC934" s="60"/>
      <c r="BD934" s="60"/>
      <c r="BE934" s="60"/>
      <c r="BF934" s="60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0"/>
      <c r="BR934" s="60"/>
      <c r="BS934" s="60"/>
      <c r="BT934" s="60"/>
      <c r="BU934" s="60"/>
      <c r="BV934" s="60"/>
      <c r="BW934" s="60"/>
      <c r="BX934" s="60"/>
      <c r="BY934" s="60"/>
      <c r="BZ934" s="60"/>
      <c r="CA934" s="60"/>
      <c r="CB934" s="60"/>
      <c r="CC934" s="60"/>
      <c r="CD934" s="60"/>
      <c r="CE934" s="60"/>
      <c r="CF934" s="60"/>
      <c r="CG934" s="60"/>
      <c r="CH934" s="60"/>
      <c r="CI934" s="60"/>
      <c r="CJ934" s="60"/>
      <c r="CK934" s="60"/>
      <c r="CL934" s="60"/>
      <c r="CM934" s="60"/>
      <c r="CN934" s="60"/>
      <c r="CO934" s="60"/>
      <c r="CP934" s="60"/>
      <c r="CQ934" s="60"/>
      <c r="CR934" s="60"/>
      <c r="CS934" s="60"/>
      <c r="CT934" s="60"/>
      <c r="CU934" s="60"/>
      <c r="CV934" s="60"/>
      <c r="CW934" s="60"/>
      <c r="CX934" s="60"/>
      <c r="CY934" s="60"/>
      <c r="CZ934" s="60"/>
      <c r="DA934" s="60"/>
      <c r="DB934" s="60"/>
      <c r="DC934" s="60"/>
      <c r="DD934" s="60"/>
      <c r="DE934" s="60"/>
      <c r="DF934" s="60"/>
      <c r="DG934" s="60"/>
      <c r="DH934" s="60"/>
      <c r="DI934" s="60"/>
      <c r="DJ934" s="60"/>
      <c r="DK934" s="60"/>
      <c r="DL934" s="60"/>
      <c r="DM934" s="60"/>
      <c r="DN934" s="60"/>
      <c r="DO934" s="60"/>
      <c r="DP934" s="60"/>
      <c r="DQ934" s="60"/>
      <c r="DR934" s="60"/>
      <c r="DS934" s="60"/>
      <c r="DT934" s="60"/>
      <c r="DU934" s="60"/>
      <c r="DV934" s="60"/>
      <c r="DW934" s="60"/>
      <c r="DX934" s="60"/>
      <c r="DY934" s="60"/>
      <c r="DZ934" s="60"/>
      <c r="EA934" s="60"/>
      <c r="EB934" s="60"/>
      <c r="EC934" s="60"/>
      <c r="ED934" s="60"/>
      <c r="EE934" s="60"/>
      <c r="EF934" s="60"/>
      <c r="EG934" s="60"/>
      <c r="EH934" s="60"/>
      <c r="EI934" s="60"/>
      <c r="EJ934" s="60"/>
      <c r="EK934" s="60"/>
      <c r="EL934" s="60"/>
      <c r="EM934" s="60"/>
      <c r="EN934" s="60"/>
      <c r="EO934" s="60"/>
      <c r="EP934" s="60"/>
      <c r="EQ934" s="60"/>
      <c r="ER934" s="60"/>
      <c r="ES934" s="60"/>
      <c r="ET934" s="60"/>
      <c r="EU934" s="60"/>
      <c r="EV934" s="60"/>
      <c r="EW934" s="60"/>
      <c r="EX934" s="60"/>
      <c r="EY934" s="60"/>
      <c r="EZ934" s="60"/>
      <c r="FA934" s="60"/>
      <c r="FB934" s="60"/>
      <c r="FC934" s="60"/>
      <c r="FD934" s="60"/>
      <c r="FE934" s="60"/>
      <c r="FF934" s="60"/>
      <c r="FG934" s="60"/>
      <c r="FH934" s="60"/>
      <c r="FI934" s="60"/>
      <c r="FJ934" s="60"/>
      <c r="FK934" s="60"/>
      <c r="FL934" s="60"/>
      <c r="FM934" s="60"/>
      <c r="FN934" s="60"/>
      <c r="FO934" s="60"/>
      <c r="FP934" s="60"/>
      <c r="FQ934" s="60"/>
      <c r="FR934" s="60"/>
      <c r="FS934" s="60"/>
      <c r="FT934" s="60"/>
      <c r="FU934" s="60"/>
      <c r="FV934" s="60"/>
      <c r="FW934" s="60"/>
      <c r="FX934" s="60"/>
      <c r="FY934" s="60"/>
      <c r="FZ934" s="60"/>
      <c r="GA934" s="60"/>
      <c r="GB934" s="60"/>
      <c r="GC934" s="60"/>
      <c r="GD934" s="60"/>
      <c r="GE934" s="60"/>
    </row>
    <row r="935" spans="1:187" ht="17.25" customHeight="1">
      <c r="A935" s="16"/>
      <c r="B935" s="59"/>
      <c r="C935" s="59"/>
      <c r="D935" s="59"/>
      <c r="E935" s="59"/>
      <c r="F935" s="59"/>
      <c r="G935" s="59"/>
      <c r="H935" s="58"/>
      <c r="I935" s="59"/>
      <c r="J935" s="59"/>
      <c r="K935" s="59"/>
      <c r="L935" s="59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60"/>
      <c r="BC935" s="60"/>
      <c r="BD935" s="60"/>
      <c r="BE935" s="60"/>
      <c r="BF935" s="60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0"/>
      <c r="BR935" s="60"/>
      <c r="BS935" s="60"/>
      <c r="BT935" s="60"/>
      <c r="BU935" s="60"/>
      <c r="BV935" s="60"/>
      <c r="BW935" s="60"/>
      <c r="BX935" s="60"/>
      <c r="BY935" s="60"/>
      <c r="BZ935" s="60"/>
      <c r="CA935" s="60"/>
      <c r="CB935" s="60"/>
      <c r="CC935" s="60"/>
      <c r="CD935" s="60"/>
      <c r="CE935" s="60"/>
      <c r="CF935" s="60"/>
      <c r="CG935" s="60"/>
      <c r="CH935" s="60"/>
      <c r="CI935" s="60"/>
      <c r="CJ935" s="60"/>
      <c r="CK935" s="60"/>
      <c r="CL935" s="60"/>
      <c r="CM935" s="60"/>
      <c r="CN935" s="60"/>
      <c r="CO935" s="60"/>
      <c r="CP935" s="60"/>
      <c r="CQ935" s="60"/>
      <c r="CR935" s="60"/>
      <c r="CS935" s="60"/>
      <c r="CT935" s="60"/>
      <c r="CU935" s="60"/>
      <c r="CV935" s="60"/>
      <c r="CW935" s="60"/>
      <c r="CX935" s="60"/>
      <c r="CY935" s="60"/>
      <c r="CZ935" s="60"/>
      <c r="DA935" s="60"/>
      <c r="DB935" s="60"/>
      <c r="DC935" s="60"/>
      <c r="DD935" s="60"/>
      <c r="DE935" s="60"/>
      <c r="DF935" s="60"/>
      <c r="DG935" s="60"/>
      <c r="DH935" s="60"/>
      <c r="DI935" s="60"/>
      <c r="DJ935" s="60"/>
      <c r="DK935" s="60"/>
      <c r="DL935" s="60"/>
      <c r="DM935" s="60"/>
      <c r="DN935" s="60"/>
      <c r="DO935" s="60"/>
      <c r="DP935" s="60"/>
      <c r="DQ935" s="60"/>
      <c r="DR935" s="60"/>
      <c r="DS935" s="60"/>
      <c r="DT935" s="60"/>
      <c r="DU935" s="60"/>
      <c r="DV935" s="60"/>
      <c r="DW935" s="60"/>
      <c r="DX935" s="60"/>
      <c r="DY935" s="60"/>
      <c r="DZ935" s="60"/>
      <c r="EA935" s="60"/>
      <c r="EB935" s="60"/>
      <c r="EC935" s="60"/>
      <c r="ED935" s="60"/>
      <c r="EE935" s="60"/>
      <c r="EF935" s="60"/>
      <c r="EG935" s="60"/>
      <c r="EH935" s="60"/>
      <c r="EI935" s="60"/>
      <c r="EJ935" s="60"/>
      <c r="EK935" s="60"/>
      <c r="EL935" s="60"/>
      <c r="EM935" s="60"/>
      <c r="EN935" s="60"/>
      <c r="EO935" s="60"/>
      <c r="EP935" s="60"/>
      <c r="EQ935" s="60"/>
      <c r="ER935" s="60"/>
      <c r="ES935" s="60"/>
      <c r="ET935" s="60"/>
      <c r="EU935" s="60"/>
      <c r="EV935" s="60"/>
      <c r="EW935" s="60"/>
      <c r="EX935" s="60"/>
      <c r="EY935" s="60"/>
      <c r="EZ935" s="60"/>
      <c r="FA935" s="60"/>
      <c r="FB935" s="60"/>
      <c r="FC935" s="60"/>
      <c r="FD935" s="60"/>
      <c r="FE935" s="60"/>
      <c r="FF935" s="60"/>
      <c r="FG935" s="60"/>
      <c r="FH935" s="60"/>
      <c r="FI935" s="60"/>
      <c r="FJ935" s="60"/>
      <c r="FK935" s="60"/>
      <c r="FL935" s="60"/>
      <c r="FM935" s="60"/>
      <c r="FN935" s="60"/>
      <c r="FO935" s="60"/>
      <c r="FP935" s="60"/>
      <c r="FQ935" s="60"/>
      <c r="FR935" s="60"/>
      <c r="FS935" s="60"/>
      <c r="FT935" s="60"/>
      <c r="FU935" s="60"/>
      <c r="FV935" s="60"/>
      <c r="FW935" s="60"/>
      <c r="FX935" s="60"/>
      <c r="FY935" s="60"/>
      <c r="FZ935" s="60"/>
      <c r="GA935" s="60"/>
      <c r="GB935" s="60"/>
      <c r="GC935" s="60"/>
      <c r="GD935" s="60"/>
      <c r="GE935" s="60"/>
    </row>
    <row r="936" spans="1:187" ht="17.25" customHeight="1">
      <c r="A936" s="16"/>
      <c r="B936" s="59"/>
      <c r="C936" s="59"/>
      <c r="D936" s="59"/>
      <c r="E936" s="59"/>
      <c r="F936" s="59"/>
      <c r="G936" s="59"/>
      <c r="H936" s="58"/>
      <c r="I936" s="59"/>
      <c r="J936" s="59"/>
      <c r="K936" s="59"/>
      <c r="L936" s="59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60"/>
      <c r="BC936" s="60"/>
      <c r="BD936" s="60"/>
      <c r="BE936" s="60"/>
      <c r="BF936" s="60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0"/>
      <c r="BR936" s="60"/>
      <c r="BS936" s="60"/>
      <c r="BT936" s="60"/>
      <c r="BU936" s="60"/>
      <c r="BV936" s="60"/>
      <c r="BW936" s="60"/>
      <c r="BX936" s="60"/>
      <c r="BY936" s="60"/>
      <c r="BZ936" s="60"/>
      <c r="CA936" s="60"/>
      <c r="CB936" s="60"/>
      <c r="CC936" s="60"/>
      <c r="CD936" s="60"/>
      <c r="CE936" s="60"/>
      <c r="CF936" s="60"/>
      <c r="CG936" s="60"/>
      <c r="CH936" s="60"/>
      <c r="CI936" s="60"/>
      <c r="CJ936" s="60"/>
      <c r="CK936" s="60"/>
      <c r="CL936" s="60"/>
      <c r="CM936" s="60"/>
      <c r="CN936" s="60"/>
      <c r="CO936" s="60"/>
      <c r="CP936" s="60"/>
      <c r="CQ936" s="60"/>
      <c r="CR936" s="60"/>
      <c r="CS936" s="60"/>
      <c r="CT936" s="60"/>
      <c r="CU936" s="60"/>
      <c r="CV936" s="60"/>
      <c r="CW936" s="60"/>
      <c r="CX936" s="60"/>
      <c r="CY936" s="60"/>
      <c r="CZ936" s="60"/>
      <c r="DA936" s="60"/>
      <c r="DB936" s="60"/>
      <c r="DC936" s="60"/>
      <c r="DD936" s="60"/>
      <c r="DE936" s="60"/>
      <c r="DF936" s="60"/>
      <c r="DG936" s="60"/>
      <c r="DH936" s="60"/>
      <c r="DI936" s="60"/>
      <c r="DJ936" s="60"/>
      <c r="DK936" s="60"/>
      <c r="DL936" s="60"/>
      <c r="DM936" s="60"/>
      <c r="DN936" s="60"/>
      <c r="DO936" s="60"/>
      <c r="DP936" s="60"/>
      <c r="DQ936" s="60"/>
      <c r="DR936" s="60"/>
      <c r="DS936" s="60"/>
      <c r="DT936" s="60"/>
      <c r="DU936" s="60"/>
      <c r="DV936" s="60"/>
      <c r="DW936" s="60"/>
      <c r="DX936" s="60"/>
      <c r="DY936" s="60"/>
      <c r="DZ936" s="60"/>
      <c r="EA936" s="60"/>
      <c r="EB936" s="60"/>
      <c r="EC936" s="60"/>
      <c r="ED936" s="60"/>
      <c r="EE936" s="60"/>
      <c r="EF936" s="60"/>
      <c r="EG936" s="60"/>
      <c r="EH936" s="60"/>
      <c r="EI936" s="60"/>
      <c r="EJ936" s="60"/>
      <c r="EK936" s="60"/>
      <c r="EL936" s="60"/>
      <c r="EM936" s="60"/>
      <c r="EN936" s="60"/>
      <c r="EO936" s="60"/>
      <c r="EP936" s="60"/>
      <c r="EQ936" s="60"/>
      <c r="ER936" s="60"/>
      <c r="ES936" s="60"/>
      <c r="ET936" s="60"/>
      <c r="EU936" s="60"/>
      <c r="EV936" s="60"/>
      <c r="EW936" s="60"/>
      <c r="EX936" s="60"/>
      <c r="EY936" s="60"/>
      <c r="EZ936" s="60"/>
      <c r="FA936" s="60"/>
      <c r="FB936" s="60"/>
      <c r="FC936" s="60"/>
      <c r="FD936" s="60"/>
      <c r="FE936" s="60"/>
      <c r="FF936" s="60"/>
      <c r="FG936" s="60"/>
      <c r="FH936" s="60"/>
      <c r="FI936" s="60"/>
      <c r="FJ936" s="60"/>
      <c r="FK936" s="60"/>
      <c r="FL936" s="60"/>
      <c r="FM936" s="60"/>
      <c r="FN936" s="60"/>
      <c r="FO936" s="60"/>
      <c r="FP936" s="60"/>
      <c r="FQ936" s="60"/>
      <c r="FR936" s="60"/>
      <c r="FS936" s="60"/>
      <c r="FT936" s="60"/>
      <c r="FU936" s="60"/>
      <c r="FV936" s="60"/>
      <c r="FW936" s="60"/>
      <c r="FX936" s="60"/>
      <c r="FY936" s="60"/>
      <c r="FZ936" s="60"/>
      <c r="GA936" s="60"/>
      <c r="GB936" s="60"/>
      <c r="GC936" s="60"/>
      <c r="GD936" s="60"/>
      <c r="GE936" s="60"/>
    </row>
    <row r="937" spans="1:187" ht="17.25" customHeight="1">
      <c r="A937" s="16"/>
      <c r="B937" s="59"/>
      <c r="C937" s="59"/>
      <c r="D937" s="59"/>
      <c r="E937" s="59"/>
      <c r="F937" s="59"/>
      <c r="G937" s="59"/>
      <c r="H937" s="58"/>
      <c r="I937" s="59"/>
      <c r="J937" s="59"/>
      <c r="K937" s="59"/>
      <c r="L937" s="59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60"/>
      <c r="BC937" s="60"/>
      <c r="BD937" s="60"/>
      <c r="BE937" s="60"/>
      <c r="BF937" s="60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0"/>
      <c r="BR937" s="60"/>
      <c r="BS937" s="60"/>
      <c r="BT937" s="60"/>
      <c r="BU937" s="60"/>
      <c r="BV937" s="60"/>
      <c r="BW937" s="60"/>
      <c r="BX937" s="60"/>
      <c r="BY937" s="60"/>
      <c r="BZ937" s="60"/>
      <c r="CA937" s="60"/>
      <c r="CB937" s="60"/>
      <c r="CC937" s="60"/>
      <c r="CD937" s="60"/>
      <c r="CE937" s="60"/>
      <c r="CF937" s="60"/>
      <c r="CG937" s="60"/>
      <c r="CH937" s="60"/>
      <c r="CI937" s="60"/>
      <c r="CJ937" s="60"/>
      <c r="CK937" s="60"/>
      <c r="CL937" s="60"/>
      <c r="CM937" s="60"/>
      <c r="CN937" s="60"/>
      <c r="CO937" s="60"/>
      <c r="CP937" s="60"/>
      <c r="CQ937" s="60"/>
      <c r="CR937" s="60"/>
      <c r="CS937" s="60"/>
      <c r="CT937" s="60"/>
      <c r="CU937" s="60"/>
      <c r="CV937" s="60"/>
      <c r="CW937" s="60"/>
      <c r="CX937" s="60"/>
      <c r="CY937" s="60"/>
      <c r="CZ937" s="60"/>
      <c r="DA937" s="60"/>
      <c r="DB937" s="60"/>
      <c r="DC937" s="60"/>
      <c r="DD937" s="60"/>
      <c r="DE937" s="60"/>
      <c r="DF937" s="60"/>
      <c r="DG937" s="60"/>
      <c r="DH937" s="60"/>
      <c r="DI937" s="60"/>
      <c r="DJ937" s="60"/>
      <c r="DK937" s="60"/>
      <c r="DL937" s="60"/>
      <c r="DM937" s="60"/>
      <c r="DN937" s="60"/>
      <c r="DO937" s="60"/>
      <c r="DP937" s="60"/>
      <c r="DQ937" s="60"/>
      <c r="DR937" s="60"/>
      <c r="DS937" s="60"/>
      <c r="DT937" s="60"/>
      <c r="DU937" s="60"/>
      <c r="DV937" s="60"/>
      <c r="DW937" s="60"/>
      <c r="DX937" s="60"/>
      <c r="DY937" s="60"/>
      <c r="DZ937" s="60"/>
      <c r="EA937" s="60"/>
      <c r="EB937" s="60"/>
      <c r="EC937" s="60"/>
      <c r="ED937" s="60"/>
      <c r="EE937" s="60"/>
      <c r="EF937" s="60"/>
      <c r="EG937" s="60"/>
      <c r="EH937" s="60"/>
      <c r="EI937" s="60"/>
      <c r="EJ937" s="60"/>
      <c r="EK937" s="60"/>
      <c r="EL937" s="60"/>
      <c r="EM937" s="60"/>
      <c r="EN937" s="60"/>
      <c r="EO937" s="60"/>
      <c r="EP937" s="60"/>
      <c r="EQ937" s="60"/>
      <c r="ER937" s="60"/>
      <c r="ES937" s="60"/>
      <c r="ET937" s="60"/>
      <c r="EU937" s="60"/>
      <c r="EV937" s="60"/>
      <c r="EW937" s="60"/>
      <c r="EX937" s="60"/>
      <c r="EY937" s="60"/>
      <c r="EZ937" s="60"/>
      <c r="FA937" s="60"/>
      <c r="FB937" s="60"/>
      <c r="FC937" s="60"/>
      <c r="FD937" s="60"/>
      <c r="FE937" s="60"/>
      <c r="FF937" s="60"/>
      <c r="FG937" s="60"/>
      <c r="FH937" s="60"/>
      <c r="FI937" s="60"/>
      <c r="FJ937" s="60"/>
      <c r="FK937" s="60"/>
      <c r="FL937" s="60"/>
      <c r="FM937" s="60"/>
      <c r="FN937" s="60"/>
      <c r="FO937" s="60"/>
      <c r="FP937" s="60"/>
      <c r="FQ937" s="60"/>
      <c r="FR937" s="60"/>
      <c r="FS937" s="60"/>
      <c r="FT937" s="60"/>
      <c r="FU937" s="60"/>
      <c r="FV937" s="60"/>
      <c r="FW937" s="60"/>
      <c r="FX937" s="60"/>
      <c r="FY937" s="60"/>
      <c r="FZ937" s="60"/>
      <c r="GA937" s="60"/>
      <c r="GB937" s="60"/>
      <c r="GC937" s="60"/>
      <c r="GD937" s="60"/>
      <c r="GE937" s="60"/>
    </row>
    <row r="938" spans="1:187" ht="17.25" customHeight="1">
      <c r="A938" s="16"/>
      <c r="B938" s="59"/>
      <c r="C938" s="59"/>
      <c r="D938" s="59"/>
      <c r="E938" s="59"/>
      <c r="F938" s="59"/>
      <c r="G938" s="59"/>
      <c r="H938" s="58"/>
      <c r="I938" s="59"/>
      <c r="J938" s="59"/>
      <c r="K938" s="59"/>
      <c r="L938" s="59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60"/>
      <c r="BC938" s="60"/>
      <c r="BD938" s="60"/>
      <c r="BE938" s="60"/>
      <c r="BF938" s="60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0"/>
      <c r="BR938" s="60"/>
      <c r="BS938" s="60"/>
      <c r="BT938" s="60"/>
      <c r="BU938" s="60"/>
      <c r="BV938" s="60"/>
      <c r="BW938" s="60"/>
      <c r="BX938" s="60"/>
      <c r="BY938" s="60"/>
      <c r="BZ938" s="60"/>
      <c r="CA938" s="60"/>
      <c r="CB938" s="60"/>
      <c r="CC938" s="60"/>
      <c r="CD938" s="60"/>
      <c r="CE938" s="60"/>
      <c r="CF938" s="60"/>
      <c r="CG938" s="60"/>
      <c r="CH938" s="60"/>
      <c r="CI938" s="60"/>
      <c r="CJ938" s="60"/>
      <c r="CK938" s="60"/>
      <c r="CL938" s="60"/>
      <c r="CM938" s="60"/>
      <c r="CN938" s="60"/>
      <c r="CO938" s="60"/>
      <c r="CP938" s="60"/>
      <c r="CQ938" s="60"/>
      <c r="CR938" s="60"/>
      <c r="CS938" s="60"/>
      <c r="CT938" s="60"/>
      <c r="CU938" s="60"/>
      <c r="CV938" s="60"/>
      <c r="CW938" s="60"/>
      <c r="CX938" s="60"/>
      <c r="CY938" s="60"/>
      <c r="CZ938" s="60"/>
      <c r="DA938" s="60"/>
      <c r="DB938" s="60"/>
      <c r="DC938" s="60"/>
      <c r="DD938" s="60"/>
      <c r="DE938" s="60"/>
      <c r="DF938" s="60"/>
      <c r="DG938" s="60"/>
      <c r="DH938" s="60"/>
      <c r="DI938" s="60"/>
      <c r="DJ938" s="60"/>
      <c r="DK938" s="60"/>
      <c r="DL938" s="60"/>
      <c r="DM938" s="60"/>
      <c r="DN938" s="60"/>
      <c r="DO938" s="60"/>
      <c r="DP938" s="60"/>
      <c r="DQ938" s="60"/>
      <c r="DR938" s="60"/>
      <c r="DS938" s="60"/>
      <c r="DT938" s="60"/>
      <c r="DU938" s="60"/>
      <c r="DV938" s="60"/>
      <c r="DW938" s="60"/>
      <c r="DX938" s="60"/>
      <c r="DY938" s="60"/>
      <c r="DZ938" s="60"/>
      <c r="EA938" s="60"/>
      <c r="EB938" s="60"/>
      <c r="EC938" s="60"/>
      <c r="ED938" s="60"/>
      <c r="EE938" s="60"/>
      <c r="EF938" s="60"/>
      <c r="EG938" s="60"/>
      <c r="EH938" s="60"/>
      <c r="EI938" s="60"/>
      <c r="EJ938" s="60"/>
      <c r="EK938" s="60"/>
      <c r="EL938" s="60"/>
      <c r="EM938" s="60"/>
      <c r="EN938" s="60"/>
      <c r="EO938" s="60"/>
      <c r="EP938" s="60"/>
      <c r="EQ938" s="60"/>
      <c r="ER938" s="60"/>
      <c r="ES938" s="60"/>
      <c r="ET938" s="60"/>
      <c r="EU938" s="60"/>
      <c r="EV938" s="60"/>
      <c r="EW938" s="60"/>
      <c r="EX938" s="60"/>
      <c r="EY938" s="60"/>
      <c r="EZ938" s="60"/>
      <c r="FA938" s="60"/>
      <c r="FB938" s="60"/>
      <c r="FC938" s="60"/>
      <c r="FD938" s="60"/>
      <c r="FE938" s="60"/>
      <c r="FF938" s="60"/>
      <c r="FG938" s="60"/>
      <c r="FH938" s="60"/>
      <c r="FI938" s="60"/>
      <c r="FJ938" s="60"/>
      <c r="FK938" s="60"/>
      <c r="FL938" s="60"/>
      <c r="FM938" s="60"/>
      <c r="FN938" s="60"/>
      <c r="FO938" s="60"/>
      <c r="FP938" s="60"/>
      <c r="FQ938" s="60"/>
      <c r="FR938" s="60"/>
      <c r="FS938" s="60"/>
      <c r="FT938" s="60"/>
      <c r="FU938" s="60"/>
      <c r="FV938" s="60"/>
      <c r="FW938" s="60"/>
      <c r="FX938" s="60"/>
      <c r="FY938" s="60"/>
      <c r="FZ938" s="60"/>
      <c r="GA938" s="60"/>
      <c r="GB938" s="60"/>
      <c r="GC938" s="60"/>
      <c r="GD938" s="60"/>
      <c r="GE938" s="60"/>
    </row>
    <row r="939" spans="1:187" ht="17.25" customHeight="1">
      <c r="A939" s="16"/>
      <c r="B939" s="59"/>
      <c r="C939" s="59"/>
      <c r="D939" s="59"/>
      <c r="E939" s="59"/>
      <c r="F939" s="59"/>
      <c r="G939" s="59"/>
      <c r="H939" s="58"/>
      <c r="I939" s="59"/>
      <c r="J939" s="59"/>
      <c r="K939" s="59"/>
      <c r="L939" s="59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60"/>
      <c r="BC939" s="60"/>
      <c r="BD939" s="60"/>
      <c r="BE939" s="60"/>
      <c r="BF939" s="60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0"/>
      <c r="BR939" s="60"/>
      <c r="BS939" s="60"/>
      <c r="BT939" s="60"/>
      <c r="BU939" s="60"/>
      <c r="BV939" s="60"/>
      <c r="BW939" s="60"/>
      <c r="BX939" s="60"/>
      <c r="BY939" s="60"/>
      <c r="BZ939" s="60"/>
      <c r="CA939" s="60"/>
      <c r="CB939" s="60"/>
      <c r="CC939" s="60"/>
      <c r="CD939" s="60"/>
      <c r="CE939" s="60"/>
      <c r="CF939" s="60"/>
      <c r="CG939" s="60"/>
      <c r="CH939" s="60"/>
      <c r="CI939" s="60"/>
      <c r="CJ939" s="60"/>
      <c r="CK939" s="60"/>
      <c r="CL939" s="60"/>
      <c r="CM939" s="60"/>
      <c r="CN939" s="60"/>
      <c r="CO939" s="60"/>
      <c r="CP939" s="60"/>
      <c r="CQ939" s="60"/>
      <c r="CR939" s="60"/>
      <c r="CS939" s="60"/>
      <c r="CT939" s="60"/>
      <c r="CU939" s="60"/>
      <c r="CV939" s="60"/>
      <c r="CW939" s="60"/>
      <c r="CX939" s="60"/>
      <c r="CY939" s="60"/>
      <c r="CZ939" s="60"/>
      <c r="DA939" s="60"/>
      <c r="DB939" s="60"/>
      <c r="DC939" s="60"/>
      <c r="DD939" s="60"/>
      <c r="DE939" s="60"/>
      <c r="DF939" s="60"/>
      <c r="DG939" s="60"/>
      <c r="DH939" s="60"/>
      <c r="DI939" s="60"/>
      <c r="DJ939" s="60"/>
      <c r="DK939" s="60"/>
      <c r="DL939" s="60"/>
      <c r="DM939" s="60"/>
      <c r="DN939" s="60"/>
      <c r="DO939" s="60"/>
      <c r="DP939" s="60"/>
      <c r="DQ939" s="60"/>
      <c r="DR939" s="60"/>
      <c r="DS939" s="60"/>
      <c r="DT939" s="60"/>
      <c r="DU939" s="60"/>
      <c r="DV939" s="60"/>
      <c r="DW939" s="60"/>
      <c r="DX939" s="60"/>
      <c r="DY939" s="60"/>
      <c r="DZ939" s="60"/>
      <c r="EA939" s="60"/>
      <c r="EB939" s="60"/>
      <c r="EC939" s="60"/>
      <c r="ED939" s="60"/>
      <c r="EE939" s="60"/>
      <c r="EF939" s="60"/>
      <c r="EG939" s="60"/>
      <c r="EH939" s="60"/>
      <c r="EI939" s="60"/>
      <c r="EJ939" s="60"/>
      <c r="EK939" s="60"/>
      <c r="EL939" s="60"/>
      <c r="EM939" s="60"/>
      <c r="EN939" s="60"/>
      <c r="EO939" s="60"/>
      <c r="EP939" s="60"/>
      <c r="EQ939" s="60"/>
      <c r="ER939" s="60"/>
      <c r="ES939" s="60"/>
      <c r="ET939" s="60"/>
      <c r="EU939" s="60"/>
      <c r="EV939" s="60"/>
      <c r="EW939" s="60"/>
      <c r="EX939" s="60"/>
      <c r="EY939" s="60"/>
      <c r="EZ939" s="60"/>
      <c r="FA939" s="60"/>
      <c r="FB939" s="60"/>
      <c r="FC939" s="60"/>
      <c r="FD939" s="60"/>
      <c r="FE939" s="60"/>
      <c r="FF939" s="60"/>
      <c r="FG939" s="60"/>
      <c r="FH939" s="60"/>
      <c r="FI939" s="60"/>
      <c r="FJ939" s="60"/>
      <c r="FK939" s="60"/>
      <c r="FL939" s="60"/>
      <c r="FM939" s="60"/>
      <c r="FN939" s="60"/>
      <c r="FO939" s="60"/>
      <c r="FP939" s="60"/>
      <c r="FQ939" s="60"/>
      <c r="FR939" s="60"/>
      <c r="FS939" s="60"/>
      <c r="FT939" s="60"/>
      <c r="FU939" s="60"/>
      <c r="FV939" s="60"/>
      <c r="FW939" s="60"/>
      <c r="FX939" s="60"/>
      <c r="FY939" s="60"/>
      <c r="FZ939" s="60"/>
      <c r="GA939" s="60"/>
      <c r="GB939" s="60"/>
      <c r="GC939" s="60"/>
      <c r="GD939" s="60"/>
      <c r="GE939" s="60"/>
    </row>
    <row r="940" spans="1:187" ht="17.25" customHeight="1">
      <c r="A940" s="16"/>
      <c r="B940" s="59"/>
      <c r="C940" s="59"/>
      <c r="D940" s="59"/>
      <c r="E940" s="59"/>
      <c r="F940" s="59"/>
      <c r="G940" s="59"/>
      <c r="H940" s="58"/>
      <c r="I940" s="59"/>
      <c r="J940" s="59"/>
      <c r="K940" s="59"/>
      <c r="L940" s="59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60"/>
      <c r="BC940" s="60"/>
      <c r="BD940" s="60"/>
      <c r="BE940" s="60"/>
      <c r="BF940" s="60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0"/>
      <c r="BR940" s="60"/>
      <c r="BS940" s="60"/>
      <c r="BT940" s="60"/>
      <c r="BU940" s="60"/>
      <c r="BV940" s="60"/>
      <c r="BW940" s="60"/>
      <c r="BX940" s="60"/>
      <c r="BY940" s="60"/>
      <c r="BZ940" s="60"/>
      <c r="CA940" s="60"/>
      <c r="CB940" s="60"/>
      <c r="CC940" s="60"/>
      <c r="CD940" s="60"/>
      <c r="CE940" s="60"/>
      <c r="CF940" s="60"/>
      <c r="CG940" s="60"/>
      <c r="CH940" s="60"/>
      <c r="CI940" s="60"/>
      <c r="CJ940" s="60"/>
      <c r="CK940" s="60"/>
      <c r="CL940" s="60"/>
      <c r="CM940" s="60"/>
      <c r="CN940" s="60"/>
      <c r="CO940" s="60"/>
      <c r="CP940" s="60"/>
      <c r="CQ940" s="60"/>
      <c r="CR940" s="60"/>
      <c r="CS940" s="60"/>
      <c r="CT940" s="60"/>
      <c r="CU940" s="60"/>
      <c r="CV940" s="60"/>
      <c r="CW940" s="60"/>
      <c r="CX940" s="60"/>
      <c r="CY940" s="60"/>
      <c r="CZ940" s="60"/>
      <c r="DA940" s="60"/>
      <c r="DB940" s="60"/>
      <c r="DC940" s="60"/>
      <c r="DD940" s="60"/>
      <c r="DE940" s="60"/>
      <c r="DF940" s="60"/>
      <c r="DG940" s="60"/>
      <c r="DH940" s="60"/>
      <c r="DI940" s="60"/>
      <c r="DJ940" s="60"/>
      <c r="DK940" s="60"/>
      <c r="DL940" s="60"/>
      <c r="DM940" s="60"/>
      <c r="DN940" s="60"/>
      <c r="DO940" s="60"/>
      <c r="DP940" s="60"/>
      <c r="DQ940" s="60"/>
      <c r="DR940" s="60"/>
      <c r="DS940" s="60"/>
      <c r="DT940" s="60"/>
      <c r="DU940" s="60"/>
      <c r="DV940" s="60"/>
      <c r="DW940" s="60"/>
      <c r="DX940" s="60"/>
      <c r="DY940" s="60"/>
      <c r="DZ940" s="60"/>
      <c r="EA940" s="60"/>
      <c r="EB940" s="60"/>
      <c r="EC940" s="60"/>
      <c r="ED940" s="60"/>
      <c r="EE940" s="60"/>
      <c r="EF940" s="60"/>
      <c r="EG940" s="60"/>
      <c r="EH940" s="60"/>
      <c r="EI940" s="60"/>
      <c r="EJ940" s="60"/>
      <c r="EK940" s="60"/>
      <c r="EL940" s="60"/>
      <c r="EM940" s="60"/>
      <c r="EN940" s="60"/>
      <c r="EO940" s="60"/>
      <c r="EP940" s="60"/>
      <c r="EQ940" s="60"/>
      <c r="ER940" s="60"/>
      <c r="ES940" s="60"/>
      <c r="ET940" s="60"/>
      <c r="EU940" s="60"/>
      <c r="EV940" s="60"/>
      <c r="EW940" s="60"/>
      <c r="EX940" s="60"/>
      <c r="EY940" s="60"/>
      <c r="EZ940" s="60"/>
      <c r="FA940" s="60"/>
      <c r="FB940" s="60"/>
      <c r="FC940" s="60"/>
      <c r="FD940" s="60"/>
      <c r="FE940" s="60"/>
      <c r="FF940" s="60"/>
      <c r="FG940" s="60"/>
      <c r="FH940" s="60"/>
      <c r="FI940" s="60"/>
      <c r="FJ940" s="60"/>
      <c r="FK940" s="60"/>
      <c r="FL940" s="60"/>
      <c r="FM940" s="60"/>
      <c r="FN940" s="60"/>
      <c r="FO940" s="60"/>
      <c r="FP940" s="60"/>
      <c r="FQ940" s="60"/>
      <c r="FR940" s="60"/>
      <c r="FS940" s="60"/>
      <c r="FT940" s="60"/>
      <c r="FU940" s="60"/>
      <c r="FV940" s="60"/>
      <c r="FW940" s="60"/>
      <c r="FX940" s="60"/>
      <c r="FY940" s="60"/>
      <c r="FZ940" s="60"/>
      <c r="GA940" s="60"/>
      <c r="GB940" s="60"/>
      <c r="GC940" s="60"/>
      <c r="GD940" s="60"/>
      <c r="GE940" s="60"/>
    </row>
    <row r="941" spans="1:187" ht="17.25" customHeight="1">
      <c r="A941" s="16"/>
      <c r="B941" s="59"/>
      <c r="C941" s="59"/>
      <c r="D941" s="59"/>
      <c r="E941" s="59"/>
      <c r="F941" s="59"/>
      <c r="G941" s="59"/>
      <c r="H941" s="58"/>
      <c r="I941" s="59"/>
      <c r="J941" s="59"/>
      <c r="K941" s="59"/>
      <c r="L941" s="59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60"/>
      <c r="BC941" s="60"/>
      <c r="BD941" s="60"/>
      <c r="BE941" s="60"/>
      <c r="BF941" s="60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0"/>
      <c r="BR941" s="60"/>
      <c r="BS941" s="60"/>
      <c r="BT941" s="60"/>
      <c r="BU941" s="60"/>
      <c r="BV941" s="60"/>
      <c r="BW941" s="60"/>
      <c r="BX941" s="60"/>
      <c r="BY941" s="60"/>
      <c r="BZ941" s="60"/>
      <c r="CA941" s="60"/>
      <c r="CB941" s="60"/>
      <c r="CC941" s="60"/>
      <c r="CD941" s="60"/>
      <c r="CE941" s="60"/>
      <c r="CF941" s="60"/>
      <c r="CG941" s="60"/>
      <c r="CH941" s="60"/>
      <c r="CI941" s="60"/>
      <c r="CJ941" s="60"/>
      <c r="CK941" s="60"/>
      <c r="CL941" s="60"/>
      <c r="CM941" s="60"/>
      <c r="CN941" s="60"/>
      <c r="CO941" s="60"/>
      <c r="CP941" s="60"/>
      <c r="CQ941" s="60"/>
      <c r="CR941" s="60"/>
      <c r="CS941" s="60"/>
      <c r="CT941" s="60"/>
      <c r="CU941" s="60"/>
      <c r="CV941" s="60"/>
      <c r="CW941" s="60"/>
      <c r="CX941" s="60"/>
      <c r="CY941" s="60"/>
      <c r="CZ941" s="60"/>
      <c r="DA941" s="60"/>
      <c r="DB941" s="60"/>
      <c r="DC941" s="60"/>
      <c r="DD941" s="60"/>
      <c r="DE941" s="60"/>
      <c r="DF941" s="60"/>
      <c r="DG941" s="60"/>
      <c r="DH941" s="60"/>
      <c r="DI941" s="60"/>
      <c r="DJ941" s="60"/>
      <c r="DK941" s="60"/>
      <c r="DL941" s="60"/>
      <c r="DM941" s="60"/>
      <c r="DN941" s="60"/>
      <c r="DO941" s="60"/>
      <c r="DP941" s="60"/>
      <c r="DQ941" s="60"/>
      <c r="DR941" s="60"/>
      <c r="DS941" s="60"/>
      <c r="DT941" s="60"/>
      <c r="DU941" s="60"/>
      <c r="DV941" s="60"/>
      <c r="DW941" s="60"/>
      <c r="DX941" s="60"/>
      <c r="DY941" s="60"/>
      <c r="DZ941" s="60"/>
      <c r="EA941" s="60"/>
      <c r="EB941" s="60"/>
      <c r="EC941" s="60"/>
      <c r="ED941" s="60"/>
      <c r="EE941" s="60"/>
      <c r="EF941" s="60"/>
      <c r="EG941" s="60"/>
      <c r="EH941" s="60"/>
      <c r="EI941" s="60"/>
      <c r="EJ941" s="60"/>
      <c r="EK941" s="60"/>
      <c r="EL941" s="60"/>
      <c r="EM941" s="60"/>
      <c r="EN941" s="60"/>
      <c r="EO941" s="60"/>
      <c r="EP941" s="60"/>
      <c r="EQ941" s="60"/>
      <c r="ER941" s="60"/>
      <c r="ES941" s="60"/>
      <c r="ET941" s="60"/>
      <c r="EU941" s="60"/>
      <c r="EV941" s="60"/>
      <c r="EW941" s="60"/>
      <c r="EX941" s="60"/>
      <c r="EY941" s="60"/>
      <c r="EZ941" s="60"/>
      <c r="FA941" s="60"/>
      <c r="FB941" s="60"/>
      <c r="FC941" s="60"/>
      <c r="FD941" s="60"/>
      <c r="FE941" s="60"/>
      <c r="FF941" s="60"/>
      <c r="FG941" s="60"/>
      <c r="FH941" s="60"/>
      <c r="FI941" s="60"/>
      <c r="FJ941" s="60"/>
      <c r="FK941" s="60"/>
      <c r="FL941" s="60"/>
      <c r="FM941" s="60"/>
      <c r="FN941" s="60"/>
      <c r="FO941" s="60"/>
      <c r="FP941" s="60"/>
      <c r="FQ941" s="60"/>
      <c r="FR941" s="60"/>
      <c r="FS941" s="60"/>
      <c r="FT941" s="60"/>
      <c r="FU941" s="60"/>
      <c r="FV941" s="60"/>
      <c r="FW941" s="60"/>
      <c r="FX941" s="60"/>
      <c r="FY941" s="60"/>
      <c r="FZ941" s="60"/>
      <c r="GA941" s="60"/>
      <c r="GB941" s="60"/>
      <c r="GC941" s="60"/>
      <c r="GD941" s="60"/>
      <c r="GE941" s="60"/>
    </row>
    <row r="942" spans="1:187" ht="17.25" customHeight="1">
      <c r="A942" s="16"/>
      <c r="B942" s="59"/>
      <c r="C942" s="59"/>
      <c r="D942" s="59"/>
      <c r="E942" s="59"/>
      <c r="F942" s="59"/>
      <c r="G942" s="59"/>
      <c r="H942" s="58"/>
      <c r="I942" s="59"/>
      <c r="J942" s="59"/>
      <c r="K942" s="59"/>
      <c r="L942" s="59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60"/>
      <c r="BC942" s="60"/>
      <c r="BD942" s="60"/>
      <c r="BE942" s="60"/>
      <c r="BF942" s="60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0"/>
      <c r="BR942" s="60"/>
      <c r="BS942" s="60"/>
      <c r="BT942" s="60"/>
      <c r="BU942" s="60"/>
      <c r="BV942" s="60"/>
      <c r="BW942" s="60"/>
      <c r="BX942" s="60"/>
      <c r="BY942" s="60"/>
      <c r="BZ942" s="60"/>
      <c r="CA942" s="60"/>
      <c r="CB942" s="60"/>
      <c r="CC942" s="60"/>
      <c r="CD942" s="60"/>
      <c r="CE942" s="60"/>
      <c r="CF942" s="60"/>
      <c r="CG942" s="60"/>
      <c r="CH942" s="60"/>
      <c r="CI942" s="60"/>
      <c r="CJ942" s="60"/>
      <c r="CK942" s="60"/>
      <c r="CL942" s="60"/>
      <c r="CM942" s="60"/>
      <c r="CN942" s="60"/>
      <c r="CO942" s="60"/>
      <c r="CP942" s="60"/>
      <c r="CQ942" s="60"/>
      <c r="CR942" s="60"/>
      <c r="CS942" s="60"/>
      <c r="CT942" s="60"/>
      <c r="CU942" s="60"/>
      <c r="CV942" s="60"/>
      <c r="CW942" s="60"/>
      <c r="CX942" s="60"/>
      <c r="CY942" s="60"/>
      <c r="CZ942" s="60"/>
      <c r="DA942" s="60"/>
      <c r="DB942" s="60"/>
      <c r="DC942" s="60"/>
      <c r="DD942" s="60"/>
      <c r="DE942" s="60"/>
      <c r="DF942" s="60"/>
      <c r="DG942" s="60"/>
      <c r="DH942" s="60"/>
      <c r="DI942" s="60"/>
      <c r="DJ942" s="60"/>
      <c r="DK942" s="60"/>
      <c r="DL942" s="60"/>
      <c r="DM942" s="60"/>
      <c r="DN942" s="60"/>
      <c r="DO942" s="60"/>
      <c r="DP942" s="60"/>
      <c r="DQ942" s="60"/>
      <c r="DR942" s="60"/>
      <c r="DS942" s="60"/>
      <c r="DT942" s="60"/>
      <c r="DU942" s="60"/>
      <c r="DV942" s="60"/>
      <c r="DW942" s="60"/>
      <c r="DX942" s="60"/>
      <c r="DY942" s="60"/>
      <c r="DZ942" s="60"/>
      <c r="EA942" s="60"/>
      <c r="EB942" s="60"/>
      <c r="EC942" s="60"/>
      <c r="ED942" s="60"/>
      <c r="EE942" s="60"/>
      <c r="EF942" s="60"/>
      <c r="EG942" s="60"/>
      <c r="EH942" s="60"/>
      <c r="EI942" s="60"/>
      <c r="EJ942" s="60"/>
      <c r="EK942" s="60"/>
      <c r="EL942" s="60"/>
      <c r="EM942" s="60"/>
      <c r="EN942" s="60"/>
      <c r="EO942" s="60"/>
      <c r="EP942" s="60"/>
      <c r="EQ942" s="60"/>
      <c r="ER942" s="60"/>
      <c r="ES942" s="60"/>
      <c r="ET942" s="60"/>
      <c r="EU942" s="60"/>
      <c r="EV942" s="60"/>
      <c r="EW942" s="60"/>
      <c r="EX942" s="60"/>
      <c r="EY942" s="60"/>
      <c r="EZ942" s="60"/>
      <c r="FA942" s="60"/>
      <c r="FB942" s="60"/>
      <c r="FC942" s="60"/>
      <c r="FD942" s="60"/>
      <c r="FE942" s="60"/>
      <c r="FF942" s="60"/>
      <c r="FG942" s="60"/>
      <c r="FH942" s="60"/>
      <c r="FI942" s="60"/>
      <c r="FJ942" s="60"/>
      <c r="FK942" s="60"/>
      <c r="FL942" s="60"/>
      <c r="FM942" s="60"/>
      <c r="FN942" s="60"/>
      <c r="FO942" s="60"/>
      <c r="FP942" s="60"/>
      <c r="FQ942" s="60"/>
      <c r="FR942" s="60"/>
      <c r="FS942" s="60"/>
      <c r="FT942" s="60"/>
      <c r="FU942" s="60"/>
      <c r="FV942" s="60"/>
      <c r="FW942" s="60"/>
      <c r="FX942" s="60"/>
      <c r="FY942" s="60"/>
      <c r="FZ942" s="60"/>
      <c r="GA942" s="60"/>
      <c r="GB942" s="60"/>
      <c r="GC942" s="60"/>
      <c r="GD942" s="60"/>
      <c r="GE942" s="60"/>
    </row>
    <row r="943" spans="1:187" ht="17.25" customHeight="1">
      <c r="A943" s="16"/>
      <c r="B943" s="59"/>
      <c r="C943" s="59"/>
      <c r="D943" s="59"/>
      <c r="E943" s="59"/>
      <c r="F943" s="59"/>
      <c r="G943" s="59"/>
      <c r="H943" s="58"/>
      <c r="I943" s="59"/>
      <c r="J943" s="59"/>
      <c r="K943" s="59"/>
      <c r="L943" s="59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60"/>
      <c r="BC943" s="60"/>
      <c r="BD943" s="60"/>
      <c r="BE943" s="60"/>
      <c r="BF943" s="60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0"/>
      <c r="BR943" s="60"/>
      <c r="BS943" s="60"/>
      <c r="BT943" s="60"/>
      <c r="BU943" s="60"/>
      <c r="BV943" s="60"/>
      <c r="BW943" s="60"/>
      <c r="BX943" s="60"/>
      <c r="BY943" s="60"/>
      <c r="BZ943" s="60"/>
      <c r="CA943" s="60"/>
      <c r="CB943" s="60"/>
      <c r="CC943" s="60"/>
      <c r="CD943" s="60"/>
      <c r="CE943" s="60"/>
      <c r="CF943" s="60"/>
      <c r="CG943" s="60"/>
      <c r="CH943" s="60"/>
      <c r="CI943" s="60"/>
      <c r="CJ943" s="60"/>
      <c r="CK943" s="60"/>
      <c r="CL943" s="60"/>
      <c r="CM943" s="60"/>
      <c r="CN943" s="60"/>
      <c r="CO943" s="60"/>
      <c r="CP943" s="60"/>
      <c r="CQ943" s="60"/>
      <c r="CR943" s="60"/>
      <c r="CS943" s="60"/>
      <c r="CT943" s="60"/>
      <c r="CU943" s="60"/>
      <c r="CV943" s="60"/>
      <c r="CW943" s="60"/>
      <c r="CX943" s="60"/>
      <c r="CY943" s="60"/>
      <c r="CZ943" s="60"/>
      <c r="DA943" s="60"/>
      <c r="DB943" s="60"/>
      <c r="DC943" s="60"/>
      <c r="DD943" s="60"/>
      <c r="DE943" s="60"/>
      <c r="DF943" s="60"/>
      <c r="DG943" s="60"/>
      <c r="DH943" s="60"/>
      <c r="DI943" s="60"/>
      <c r="DJ943" s="60"/>
      <c r="DK943" s="60"/>
      <c r="DL943" s="60"/>
      <c r="DM943" s="60"/>
      <c r="DN943" s="60"/>
      <c r="DO943" s="60"/>
      <c r="DP943" s="60"/>
      <c r="DQ943" s="60"/>
      <c r="DR943" s="60"/>
      <c r="DS943" s="60"/>
      <c r="DT943" s="60"/>
      <c r="DU943" s="60"/>
      <c r="DV943" s="60"/>
      <c r="DW943" s="60"/>
      <c r="DX943" s="60"/>
      <c r="DY943" s="60"/>
      <c r="DZ943" s="60"/>
      <c r="EA943" s="60"/>
      <c r="EB943" s="60"/>
      <c r="EC943" s="60"/>
      <c r="ED943" s="60"/>
      <c r="EE943" s="60"/>
      <c r="EF943" s="60"/>
      <c r="EG943" s="60"/>
      <c r="EH943" s="60"/>
      <c r="EI943" s="60"/>
      <c r="EJ943" s="60"/>
      <c r="EK943" s="60"/>
      <c r="EL943" s="60"/>
      <c r="EM943" s="60"/>
      <c r="EN943" s="60"/>
      <c r="EO943" s="60"/>
      <c r="EP943" s="60"/>
      <c r="EQ943" s="60"/>
      <c r="ER943" s="60"/>
      <c r="ES943" s="60"/>
      <c r="ET943" s="60"/>
      <c r="EU943" s="60"/>
      <c r="EV943" s="60"/>
      <c r="EW943" s="60"/>
      <c r="EX943" s="60"/>
      <c r="EY943" s="60"/>
      <c r="EZ943" s="60"/>
      <c r="FA943" s="60"/>
      <c r="FB943" s="60"/>
      <c r="FC943" s="60"/>
      <c r="FD943" s="60"/>
      <c r="FE943" s="60"/>
      <c r="FF943" s="60"/>
      <c r="FG943" s="60"/>
      <c r="FH943" s="60"/>
      <c r="FI943" s="60"/>
      <c r="FJ943" s="60"/>
      <c r="FK943" s="60"/>
      <c r="FL943" s="60"/>
      <c r="FM943" s="60"/>
      <c r="FN943" s="60"/>
      <c r="FO943" s="60"/>
      <c r="FP943" s="60"/>
      <c r="FQ943" s="60"/>
      <c r="FR943" s="60"/>
      <c r="FS943" s="60"/>
      <c r="FT943" s="60"/>
      <c r="FU943" s="60"/>
      <c r="FV943" s="60"/>
      <c r="FW943" s="60"/>
      <c r="FX943" s="60"/>
      <c r="FY943" s="60"/>
      <c r="FZ943" s="60"/>
      <c r="GA943" s="60"/>
      <c r="GB943" s="60"/>
      <c r="GC943" s="60"/>
      <c r="GD943" s="60"/>
      <c r="GE943" s="60"/>
    </row>
    <row r="944" spans="1:187" ht="17.25" customHeight="1">
      <c r="A944" s="16"/>
      <c r="B944" s="59"/>
      <c r="C944" s="59"/>
      <c r="D944" s="59"/>
      <c r="E944" s="59"/>
      <c r="F944" s="59"/>
      <c r="G944" s="59"/>
      <c r="H944" s="58"/>
      <c r="I944" s="59"/>
      <c r="J944" s="59"/>
      <c r="K944" s="59"/>
      <c r="L944" s="59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60"/>
      <c r="BC944" s="60"/>
      <c r="BD944" s="60"/>
      <c r="BE944" s="60"/>
      <c r="BF944" s="60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0"/>
      <c r="BR944" s="60"/>
      <c r="BS944" s="60"/>
      <c r="BT944" s="60"/>
      <c r="BU944" s="60"/>
      <c r="BV944" s="60"/>
      <c r="BW944" s="60"/>
      <c r="BX944" s="60"/>
      <c r="BY944" s="60"/>
      <c r="BZ944" s="60"/>
      <c r="CA944" s="60"/>
      <c r="CB944" s="60"/>
      <c r="CC944" s="60"/>
      <c r="CD944" s="60"/>
      <c r="CE944" s="60"/>
      <c r="CF944" s="60"/>
      <c r="CG944" s="60"/>
      <c r="CH944" s="60"/>
      <c r="CI944" s="60"/>
      <c r="CJ944" s="60"/>
      <c r="CK944" s="60"/>
      <c r="CL944" s="60"/>
      <c r="CM944" s="60"/>
      <c r="CN944" s="60"/>
      <c r="CO944" s="60"/>
      <c r="CP944" s="60"/>
      <c r="CQ944" s="60"/>
      <c r="CR944" s="60"/>
      <c r="CS944" s="60"/>
      <c r="CT944" s="60"/>
      <c r="CU944" s="60"/>
      <c r="CV944" s="60"/>
      <c r="CW944" s="60"/>
      <c r="CX944" s="60"/>
      <c r="CY944" s="60"/>
      <c r="CZ944" s="60"/>
      <c r="DA944" s="60"/>
      <c r="DB944" s="60"/>
      <c r="DC944" s="60"/>
      <c r="DD944" s="60"/>
      <c r="DE944" s="60"/>
      <c r="DF944" s="60"/>
      <c r="DG944" s="60"/>
      <c r="DH944" s="60"/>
      <c r="DI944" s="60"/>
      <c r="DJ944" s="60"/>
      <c r="DK944" s="60"/>
      <c r="DL944" s="60"/>
      <c r="DM944" s="60"/>
      <c r="DN944" s="60"/>
      <c r="DO944" s="60"/>
      <c r="DP944" s="60"/>
      <c r="DQ944" s="60"/>
      <c r="DR944" s="60"/>
      <c r="DS944" s="60"/>
      <c r="DT944" s="60"/>
      <c r="DU944" s="60"/>
      <c r="DV944" s="60"/>
      <c r="DW944" s="60"/>
      <c r="DX944" s="60"/>
      <c r="DY944" s="60"/>
      <c r="DZ944" s="60"/>
      <c r="EA944" s="60"/>
      <c r="EB944" s="60"/>
      <c r="EC944" s="60"/>
      <c r="ED944" s="60"/>
      <c r="EE944" s="60"/>
      <c r="EF944" s="60"/>
      <c r="EG944" s="60"/>
      <c r="EH944" s="60"/>
      <c r="EI944" s="60"/>
      <c r="EJ944" s="60"/>
      <c r="EK944" s="60"/>
      <c r="EL944" s="60"/>
      <c r="EM944" s="60"/>
      <c r="EN944" s="60"/>
      <c r="EO944" s="60"/>
      <c r="EP944" s="60"/>
      <c r="EQ944" s="60"/>
      <c r="ER944" s="60"/>
      <c r="ES944" s="60"/>
      <c r="ET944" s="60"/>
      <c r="EU944" s="60"/>
      <c r="EV944" s="60"/>
      <c r="EW944" s="60"/>
      <c r="EX944" s="60"/>
      <c r="EY944" s="60"/>
      <c r="EZ944" s="60"/>
      <c r="FA944" s="60"/>
      <c r="FB944" s="60"/>
      <c r="FC944" s="60"/>
      <c r="FD944" s="60"/>
      <c r="FE944" s="60"/>
      <c r="FF944" s="60"/>
      <c r="FG944" s="60"/>
      <c r="FH944" s="60"/>
      <c r="FI944" s="60"/>
      <c r="FJ944" s="60"/>
      <c r="FK944" s="60"/>
      <c r="FL944" s="60"/>
      <c r="FM944" s="60"/>
      <c r="FN944" s="60"/>
      <c r="FO944" s="60"/>
      <c r="FP944" s="60"/>
      <c r="FQ944" s="60"/>
      <c r="FR944" s="60"/>
      <c r="FS944" s="60"/>
      <c r="FT944" s="60"/>
      <c r="FU944" s="60"/>
      <c r="FV944" s="60"/>
      <c r="FW944" s="60"/>
      <c r="FX944" s="60"/>
      <c r="FY944" s="60"/>
      <c r="FZ944" s="60"/>
      <c r="GA944" s="60"/>
      <c r="GB944" s="60"/>
      <c r="GC944" s="60"/>
      <c r="GD944" s="60"/>
      <c r="GE944" s="60"/>
    </row>
    <row r="945" spans="1:187" ht="17.25" customHeight="1">
      <c r="A945" s="16"/>
      <c r="B945" s="59"/>
      <c r="C945" s="59"/>
      <c r="D945" s="59"/>
      <c r="E945" s="59"/>
      <c r="F945" s="59"/>
      <c r="G945" s="59"/>
      <c r="H945" s="58"/>
      <c r="I945" s="59"/>
      <c r="J945" s="59"/>
      <c r="K945" s="59"/>
      <c r="L945" s="59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60"/>
      <c r="BC945" s="60"/>
      <c r="BD945" s="60"/>
      <c r="BE945" s="60"/>
      <c r="BF945" s="60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0"/>
      <c r="BR945" s="60"/>
      <c r="BS945" s="60"/>
      <c r="BT945" s="60"/>
      <c r="BU945" s="60"/>
      <c r="BV945" s="60"/>
      <c r="BW945" s="60"/>
      <c r="BX945" s="60"/>
      <c r="BY945" s="60"/>
      <c r="BZ945" s="60"/>
      <c r="CA945" s="60"/>
      <c r="CB945" s="60"/>
      <c r="CC945" s="60"/>
      <c r="CD945" s="60"/>
      <c r="CE945" s="60"/>
      <c r="CF945" s="60"/>
      <c r="CG945" s="60"/>
      <c r="CH945" s="60"/>
      <c r="CI945" s="60"/>
      <c r="CJ945" s="60"/>
      <c r="CK945" s="60"/>
      <c r="CL945" s="60"/>
      <c r="CM945" s="60"/>
      <c r="CN945" s="60"/>
      <c r="CO945" s="60"/>
      <c r="CP945" s="60"/>
      <c r="CQ945" s="60"/>
      <c r="CR945" s="60"/>
      <c r="CS945" s="60"/>
      <c r="CT945" s="60"/>
      <c r="CU945" s="60"/>
      <c r="CV945" s="60"/>
      <c r="CW945" s="60"/>
      <c r="CX945" s="60"/>
      <c r="CY945" s="60"/>
      <c r="CZ945" s="60"/>
      <c r="DA945" s="60"/>
      <c r="DB945" s="60"/>
      <c r="DC945" s="60"/>
      <c r="DD945" s="60"/>
      <c r="DE945" s="60"/>
      <c r="DF945" s="60"/>
      <c r="DG945" s="60"/>
      <c r="DH945" s="60"/>
      <c r="DI945" s="60"/>
      <c r="DJ945" s="60"/>
      <c r="DK945" s="60"/>
      <c r="DL945" s="60"/>
      <c r="DM945" s="60"/>
      <c r="DN945" s="60"/>
      <c r="DO945" s="60"/>
      <c r="DP945" s="60"/>
      <c r="DQ945" s="60"/>
      <c r="DR945" s="60"/>
      <c r="DS945" s="60"/>
      <c r="DT945" s="60"/>
      <c r="DU945" s="60"/>
      <c r="DV945" s="60"/>
      <c r="DW945" s="60"/>
      <c r="DX945" s="60"/>
      <c r="DY945" s="60"/>
      <c r="DZ945" s="60"/>
      <c r="EA945" s="60"/>
      <c r="EB945" s="60"/>
      <c r="EC945" s="60"/>
      <c r="ED945" s="60"/>
      <c r="EE945" s="60"/>
      <c r="EF945" s="60"/>
      <c r="EG945" s="60"/>
      <c r="EH945" s="60"/>
      <c r="EI945" s="60"/>
      <c r="EJ945" s="60"/>
      <c r="EK945" s="60"/>
      <c r="EL945" s="60"/>
      <c r="EM945" s="60"/>
      <c r="EN945" s="60"/>
      <c r="EO945" s="60"/>
      <c r="EP945" s="60"/>
      <c r="EQ945" s="60"/>
      <c r="ER945" s="60"/>
      <c r="ES945" s="60"/>
      <c r="ET945" s="60"/>
      <c r="EU945" s="60"/>
      <c r="EV945" s="60"/>
      <c r="EW945" s="60"/>
      <c r="EX945" s="60"/>
      <c r="EY945" s="60"/>
      <c r="EZ945" s="60"/>
      <c r="FA945" s="60"/>
      <c r="FB945" s="60"/>
      <c r="FC945" s="60"/>
      <c r="FD945" s="60"/>
      <c r="FE945" s="60"/>
      <c r="FF945" s="60"/>
      <c r="FG945" s="60"/>
      <c r="FH945" s="60"/>
      <c r="FI945" s="60"/>
      <c r="FJ945" s="60"/>
      <c r="FK945" s="60"/>
      <c r="FL945" s="60"/>
      <c r="FM945" s="60"/>
      <c r="FN945" s="60"/>
      <c r="FO945" s="60"/>
      <c r="FP945" s="60"/>
      <c r="FQ945" s="60"/>
      <c r="FR945" s="60"/>
      <c r="FS945" s="60"/>
      <c r="FT945" s="60"/>
      <c r="FU945" s="60"/>
      <c r="FV945" s="60"/>
      <c r="FW945" s="60"/>
      <c r="FX945" s="60"/>
      <c r="FY945" s="60"/>
      <c r="FZ945" s="60"/>
      <c r="GA945" s="60"/>
      <c r="GB945" s="60"/>
      <c r="GC945" s="60"/>
      <c r="GD945" s="60"/>
      <c r="GE945" s="60"/>
    </row>
    <row r="946" spans="1:187" ht="17.25" customHeight="1">
      <c r="A946" s="16"/>
      <c r="B946" s="59"/>
      <c r="C946" s="59"/>
      <c r="D946" s="59"/>
      <c r="E946" s="59"/>
      <c r="F946" s="59"/>
      <c r="G946" s="59"/>
      <c r="H946" s="58"/>
      <c r="I946" s="59"/>
      <c r="J946" s="59"/>
      <c r="K946" s="59"/>
      <c r="L946" s="59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60"/>
      <c r="BC946" s="60"/>
      <c r="BD946" s="60"/>
      <c r="BE946" s="60"/>
      <c r="BF946" s="60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0"/>
      <c r="BR946" s="60"/>
      <c r="BS946" s="60"/>
      <c r="BT946" s="60"/>
      <c r="BU946" s="60"/>
      <c r="BV946" s="60"/>
      <c r="BW946" s="60"/>
      <c r="BX946" s="60"/>
      <c r="BY946" s="60"/>
      <c r="BZ946" s="60"/>
      <c r="CA946" s="60"/>
      <c r="CB946" s="60"/>
      <c r="CC946" s="60"/>
      <c r="CD946" s="60"/>
      <c r="CE946" s="60"/>
      <c r="CF946" s="60"/>
      <c r="CG946" s="60"/>
      <c r="CH946" s="60"/>
      <c r="CI946" s="60"/>
      <c r="CJ946" s="60"/>
      <c r="CK946" s="60"/>
      <c r="CL946" s="60"/>
      <c r="CM946" s="60"/>
      <c r="CN946" s="60"/>
      <c r="CO946" s="60"/>
      <c r="CP946" s="60"/>
      <c r="CQ946" s="60"/>
      <c r="CR946" s="60"/>
      <c r="CS946" s="60"/>
      <c r="CT946" s="60"/>
      <c r="CU946" s="60"/>
      <c r="CV946" s="60"/>
      <c r="CW946" s="60"/>
      <c r="CX946" s="60"/>
      <c r="CY946" s="60"/>
      <c r="CZ946" s="60"/>
      <c r="DA946" s="60"/>
      <c r="DB946" s="60"/>
      <c r="DC946" s="60"/>
      <c r="DD946" s="60"/>
      <c r="DE946" s="60"/>
      <c r="DF946" s="60"/>
      <c r="DG946" s="60"/>
      <c r="DH946" s="60"/>
      <c r="DI946" s="60"/>
      <c r="DJ946" s="60"/>
      <c r="DK946" s="60"/>
      <c r="DL946" s="60"/>
      <c r="DM946" s="60"/>
      <c r="DN946" s="60"/>
      <c r="DO946" s="60"/>
      <c r="DP946" s="60"/>
      <c r="DQ946" s="60"/>
      <c r="DR946" s="60"/>
      <c r="DS946" s="60"/>
      <c r="DT946" s="60"/>
      <c r="DU946" s="60"/>
      <c r="DV946" s="60"/>
      <c r="DW946" s="60"/>
      <c r="DX946" s="60"/>
      <c r="DY946" s="60"/>
      <c r="DZ946" s="60"/>
      <c r="EA946" s="60"/>
      <c r="EB946" s="60"/>
      <c r="EC946" s="60"/>
      <c r="ED946" s="60"/>
      <c r="EE946" s="60"/>
      <c r="EF946" s="60"/>
      <c r="EG946" s="60"/>
      <c r="EH946" s="60"/>
      <c r="EI946" s="60"/>
      <c r="EJ946" s="60"/>
      <c r="EK946" s="60"/>
      <c r="EL946" s="60"/>
      <c r="EM946" s="60"/>
      <c r="EN946" s="60"/>
      <c r="EO946" s="60"/>
      <c r="EP946" s="60"/>
      <c r="EQ946" s="60"/>
      <c r="ER946" s="60"/>
      <c r="ES946" s="60"/>
      <c r="ET946" s="60"/>
      <c r="EU946" s="60"/>
      <c r="EV946" s="60"/>
      <c r="EW946" s="60"/>
      <c r="EX946" s="60"/>
      <c r="EY946" s="60"/>
      <c r="EZ946" s="60"/>
      <c r="FA946" s="60"/>
      <c r="FB946" s="60"/>
      <c r="FC946" s="60"/>
      <c r="FD946" s="60"/>
      <c r="FE946" s="60"/>
      <c r="FF946" s="60"/>
      <c r="FG946" s="60"/>
      <c r="FH946" s="60"/>
      <c r="FI946" s="60"/>
      <c r="FJ946" s="60"/>
      <c r="FK946" s="60"/>
      <c r="FL946" s="60"/>
      <c r="FM946" s="60"/>
      <c r="FN946" s="60"/>
      <c r="FO946" s="60"/>
      <c r="FP946" s="60"/>
      <c r="FQ946" s="60"/>
      <c r="FR946" s="60"/>
      <c r="FS946" s="60"/>
      <c r="FT946" s="60"/>
      <c r="FU946" s="60"/>
      <c r="FV946" s="60"/>
      <c r="FW946" s="60"/>
      <c r="FX946" s="60"/>
      <c r="FY946" s="60"/>
      <c r="FZ946" s="60"/>
      <c r="GA946" s="60"/>
      <c r="GB946" s="60"/>
      <c r="GC946" s="60"/>
      <c r="GD946" s="60"/>
      <c r="GE946" s="60"/>
    </row>
    <row r="947" spans="1:187" ht="17.25" customHeight="1">
      <c r="A947" s="16"/>
      <c r="B947" s="59"/>
      <c r="C947" s="59"/>
      <c r="D947" s="59"/>
      <c r="E947" s="59"/>
      <c r="F947" s="59"/>
      <c r="G947" s="59"/>
      <c r="H947" s="58"/>
      <c r="I947" s="59"/>
      <c r="J947" s="59"/>
      <c r="K947" s="59"/>
      <c r="L947" s="59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60"/>
      <c r="BC947" s="60"/>
      <c r="BD947" s="60"/>
      <c r="BE947" s="60"/>
      <c r="BF947" s="60"/>
      <c r="BG947" s="60"/>
      <c r="BH947" s="60"/>
      <c r="BI947" s="60"/>
      <c r="BJ947" s="60"/>
      <c r="BK947" s="60"/>
      <c r="BL947" s="60"/>
      <c r="BM947" s="60"/>
      <c r="BN947" s="60"/>
      <c r="BO947" s="60"/>
      <c r="BP947" s="60"/>
      <c r="BQ947" s="60"/>
      <c r="BR947" s="60"/>
      <c r="BS947" s="60"/>
      <c r="BT947" s="60"/>
      <c r="BU947" s="60"/>
      <c r="BV947" s="60"/>
      <c r="BW947" s="60"/>
      <c r="BX947" s="60"/>
      <c r="BY947" s="60"/>
      <c r="BZ947" s="60"/>
      <c r="CA947" s="60"/>
      <c r="CB947" s="60"/>
      <c r="CC947" s="60"/>
      <c r="CD947" s="60"/>
      <c r="CE947" s="60"/>
      <c r="CF947" s="60"/>
      <c r="CG947" s="60"/>
      <c r="CH947" s="60"/>
      <c r="CI947" s="60"/>
      <c r="CJ947" s="60"/>
      <c r="CK947" s="60"/>
      <c r="CL947" s="60"/>
      <c r="CM947" s="60"/>
      <c r="CN947" s="60"/>
      <c r="CO947" s="60"/>
      <c r="CP947" s="60"/>
      <c r="CQ947" s="60"/>
      <c r="CR947" s="60"/>
      <c r="CS947" s="60"/>
      <c r="CT947" s="60"/>
      <c r="CU947" s="60"/>
      <c r="CV947" s="60"/>
      <c r="CW947" s="60"/>
      <c r="CX947" s="60"/>
      <c r="CY947" s="60"/>
      <c r="CZ947" s="60"/>
      <c r="DA947" s="60"/>
      <c r="DB947" s="60"/>
      <c r="DC947" s="60"/>
      <c r="DD947" s="60"/>
      <c r="DE947" s="60"/>
      <c r="DF947" s="60"/>
      <c r="DG947" s="60"/>
      <c r="DH947" s="60"/>
      <c r="DI947" s="60"/>
      <c r="DJ947" s="60"/>
      <c r="DK947" s="60"/>
      <c r="DL947" s="60"/>
      <c r="DM947" s="60"/>
      <c r="DN947" s="60"/>
      <c r="DO947" s="60"/>
      <c r="DP947" s="60"/>
      <c r="DQ947" s="60"/>
      <c r="DR947" s="60"/>
      <c r="DS947" s="60"/>
      <c r="DT947" s="60"/>
      <c r="DU947" s="60"/>
      <c r="DV947" s="60"/>
      <c r="DW947" s="60"/>
      <c r="DX947" s="60"/>
      <c r="DY947" s="60"/>
      <c r="DZ947" s="60"/>
      <c r="EA947" s="60"/>
      <c r="EB947" s="60"/>
      <c r="EC947" s="60"/>
      <c r="ED947" s="60"/>
      <c r="EE947" s="60"/>
      <c r="EF947" s="60"/>
      <c r="EG947" s="60"/>
      <c r="EH947" s="60"/>
      <c r="EI947" s="60"/>
      <c r="EJ947" s="60"/>
      <c r="EK947" s="60"/>
      <c r="EL947" s="60"/>
      <c r="EM947" s="60"/>
      <c r="EN947" s="60"/>
      <c r="EO947" s="60"/>
      <c r="EP947" s="60"/>
      <c r="EQ947" s="60"/>
      <c r="ER947" s="60"/>
      <c r="ES947" s="60"/>
      <c r="ET947" s="60"/>
      <c r="EU947" s="60"/>
      <c r="EV947" s="60"/>
      <c r="EW947" s="60"/>
      <c r="EX947" s="60"/>
      <c r="EY947" s="60"/>
      <c r="EZ947" s="60"/>
      <c r="FA947" s="60"/>
      <c r="FB947" s="60"/>
      <c r="FC947" s="60"/>
      <c r="FD947" s="60"/>
      <c r="FE947" s="60"/>
      <c r="FF947" s="60"/>
      <c r="FG947" s="60"/>
      <c r="FH947" s="60"/>
      <c r="FI947" s="60"/>
      <c r="FJ947" s="60"/>
      <c r="FK947" s="60"/>
      <c r="FL947" s="60"/>
      <c r="FM947" s="60"/>
      <c r="FN947" s="60"/>
      <c r="FO947" s="60"/>
      <c r="FP947" s="60"/>
      <c r="FQ947" s="60"/>
      <c r="FR947" s="60"/>
      <c r="FS947" s="60"/>
      <c r="FT947" s="60"/>
      <c r="FU947" s="60"/>
      <c r="FV947" s="60"/>
      <c r="FW947" s="60"/>
      <c r="FX947" s="60"/>
      <c r="FY947" s="60"/>
      <c r="FZ947" s="60"/>
      <c r="GA947" s="60"/>
      <c r="GB947" s="60"/>
      <c r="GC947" s="60"/>
      <c r="GD947" s="60"/>
      <c r="GE947" s="60"/>
    </row>
    <row r="948" spans="1:187" ht="17.25" customHeight="1">
      <c r="A948" s="16"/>
      <c r="B948" s="59"/>
      <c r="C948" s="59"/>
      <c r="D948" s="59"/>
      <c r="E948" s="59"/>
      <c r="F948" s="59"/>
      <c r="G948" s="59"/>
      <c r="H948" s="58"/>
      <c r="I948" s="59"/>
      <c r="J948" s="59"/>
      <c r="K948" s="59"/>
      <c r="L948" s="59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60"/>
      <c r="BC948" s="60"/>
      <c r="BD948" s="60"/>
      <c r="BE948" s="60"/>
      <c r="BF948" s="60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0"/>
      <c r="BR948" s="60"/>
      <c r="BS948" s="60"/>
      <c r="BT948" s="60"/>
      <c r="BU948" s="60"/>
      <c r="BV948" s="60"/>
      <c r="BW948" s="60"/>
      <c r="BX948" s="60"/>
      <c r="BY948" s="60"/>
      <c r="BZ948" s="60"/>
      <c r="CA948" s="60"/>
      <c r="CB948" s="60"/>
      <c r="CC948" s="60"/>
      <c r="CD948" s="60"/>
      <c r="CE948" s="60"/>
      <c r="CF948" s="60"/>
      <c r="CG948" s="60"/>
      <c r="CH948" s="60"/>
      <c r="CI948" s="60"/>
      <c r="CJ948" s="60"/>
      <c r="CK948" s="60"/>
      <c r="CL948" s="60"/>
      <c r="CM948" s="60"/>
      <c r="CN948" s="60"/>
      <c r="CO948" s="60"/>
      <c r="CP948" s="60"/>
      <c r="CQ948" s="60"/>
      <c r="CR948" s="60"/>
      <c r="CS948" s="60"/>
      <c r="CT948" s="60"/>
      <c r="CU948" s="60"/>
      <c r="CV948" s="60"/>
      <c r="CW948" s="60"/>
      <c r="CX948" s="60"/>
      <c r="CY948" s="60"/>
      <c r="CZ948" s="60"/>
      <c r="DA948" s="60"/>
      <c r="DB948" s="60"/>
      <c r="DC948" s="60"/>
      <c r="DD948" s="60"/>
      <c r="DE948" s="60"/>
      <c r="DF948" s="60"/>
      <c r="DG948" s="60"/>
      <c r="DH948" s="60"/>
      <c r="DI948" s="60"/>
      <c r="DJ948" s="60"/>
      <c r="DK948" s="60"/>
      <c r="DL948" s="60"/>
      <c r="DM948" s="60"/>
      <c r="DN948" s="60"/>
      <c r="DO948" s="60"/>
      <c r="DP948" s="60"/>
      <c r="DQ948" s="60"/>
      <c r="DR948" s="60"/>
      <c r="DS948" s="60"/>
      <c r="DT948" s="60"/>
      <c r="DU948" s="60"/>
      <c r="DV948" s="60"/>
      <c r="DW948" s="60"/>
      <c r="DX948" s="60"/>
      <c r="DY948" s="60"/>
      <c r="DZ948" s="60"/>
      <c r="EA948" s="60"/>
      <c r="EB948" s="60"/>
      <c r="EC948" s="60"/>
      <c r="ED948" s="60"/>
      <c r="EE948" s="60"/>
      <c r="EF948" s="60"/>
      <c r="EG948" s="60"/>
      <c r="EH948" s="60"/>
      <c r="EI948" s="60"/>
      <c r="EJ948" s="60"/>
      <c r="EK948" s="60"/>
      <c r="EL948" s="60"/>
      <c r="EM948" s="60"/>
      <c r="EN948" s="60"/>
      <c r="EO948" s="60"/>
      <c r="EP948" s="60"/>
      <c r="EQ948" s="60"/>
      <c r="ER948" s="60"/>
      <c r="ES948" s="60"/>
      <c r="ET948" s="60"/>
      <c r="EU948" s="60"/>
      <c r="EV948" s="60"/>
      <c r="EW948" s="60"/>
      <c r="EX948" s="60"/>
      <c r="EY948" s="60"/>
      <c r="EZ948" s="60"/>
      <c r="FA948" s="60"/>
      <c r="FB948" s="60"/>
      <c r="FC948" s="60"/>
      <c r="FD948" s="60"/>
      <c r="FE948" s="60"/>
      <c r="FF948" s="60"/>
      <c r="FG948" s="60"/>
      <c r="FH948" s="60"/>
      <c r="FI948" s="60"/>
      <c r="FJ948" s="60"/>
      <c r="FK948" s="60"/>
      <c r="FL948" s="60"/>
      <c r="FM948" s="60"/>
      <c r="FN948" s="60"/>
      <c r="FO948" s="60"/>
      <c r="FP948" s="60"/>
      <c r="FQ948" s="60"/>
      <c r="FR948" s="60"/>
      <c r="FS948" s="60"/>
      <c r="FT948" s="60"/>
      <c r="FU948" s="60"/>
      <c r="FV948" s="60"/>
      <c r="FW948" s="60"/>
      <c r="FX948" s="60"/>
      <c r="FY948" s="60"/>
      <c r="FZ948" s="60"/>
      <c r="GA948" s="60"/>
      <c r="GB948" s="60"/>
      <c r="GC948" s="60"/>
      <c r="GD948" s="60"/>
      <c r="GE948" s="60"/>
    </row>
    <row r="949" spans="1:187" ht="17.25" customHeight="1">
      <c r="A949" s="16"/>
      <c r="B949" s="59"/>
      <c r="C949" s="59"/>
      <c r="D949" s="59"/>
      <c r="E949" s="59"/>
      <c r="F949" s="59"/>
      <c r="G949" s="59"/>
      <c r="H949" s="58"/>
      <c r="I949" s="59"/>
      <c r="J949" s="59"/>
      <c r="K949" s="59"/>
      <c r="L949" s="59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60"/>
      <c r="BC949" s="60"/>
      <c r="BD949" s="60"/>
      <c r="BE949" s="60"/>
      <c r="BF949" s="60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0"/>
      <c r="BR949" s="60"/>
      <c r="BS949" s="60"/>
      <c r="BT949" s="60"/>
      <c r="BU949" s="60"/>
      <c r="BV949" s="60"/>
      <c r="BW949" s="60"/>
      <c r="BX949" s="60"/>
      <c r="BY949" s="60"/>
      <c r="BZ949" s="60"/>
      <c r="CA949" s="60"/>
      <c r="CB949" s="60"/>
      <c r="CC949" s="60"/>
      <c r="CD949" s="60"/>
      <c r="CE949" s="60"/>
      <c r="CF949" s="60"/>
      <c r="CG949" s="60"/>
      <c r="CH949" s="60"/>
      <c r="CI949" s="60"/>
      <c r="CJ949" s="60"/>
      <c r="CK949" s="60"/>
      <c r="CL949" s="60"/>
      <c r="CM949" s="60"/>
      <c r="CN949" s="60"/>
      <c r="CO949" s="60"/>
      <c r="CP949" s="60"/>
      <c r="CQ949" s="60"/>
      <c r="CR949" s="60"/>
      <c r="CS949" s="60"/>
      <c r="CT949" s="60"/>
      <c r="CU949" s="60"/>
      <c r="CV949" s="60"/>
      <c r="CW949" s="60"/>
      <c r="CX949" s="60"/>
      <c r="CY949" s="60"/>
      <c r="CZ949" s="60"/>
      <c r="DA949" s="60"/>
      <c r="DB949" s="60"/>
      <c r="DC949" s="60"/>
      <c r="DD949" s="60"/>
      <c r="DE949" s="60"/>
      <c r="DF949" s="60"/>
      <c r="DG949" s="60"/>
      <c r="DH949" s="60"/>
      <c r="DI949" s="60"/>
      <c r="DJ949" s="60"/>
      <c r="DK949" s="60"/>
      <c r="DL949" s="60"/>
      <c r="DM949" s="60"/>
      <c r="DN949" s="60"/>
      <c r="DO949" s="60"/>
      <c r="DP949" s="60"/>
      <c r="DQ949" s="60"/>
      <c r="DR949" s="60"/>
      <c r="DS949" s="60"/>
      <c r="DT949" s="60"/>
      <c r="DU949" s="60"/>
      <c r="DV949" s="60"/>
      <c r="DW949" s="60"/>
      <c r="DX949" s="60"/>
      <c r="DY949" s="60"/>
      <c r="DZ949" s="60"/>
      <c r="EA949" s="60"/>
      <c r="EB949" s="60"/>
      <c r="EC949" s="60"/>
      <c r="ED949" s="60"/>
      <c r="EE949" s="60"/>
      <c r="EF949" s="60"/>
      <c r="EG949" s="60"/>
      <c r="EH949" s="60"/>
      <c r="EI949" s="60"/>
      <c r="EJ949" s="60"/>
      <c r="EK949" s="60"/>
      <c r="EL949" s="60"/>
      <c r="EM949" s="60"/>
      <c r="EN949" s="60"/>
      <c r="EO949" s="60"/>
      <c r="EP949" s="60"/>
      <c r="EQ949" s="60"/>
      <c r="ER949" s="60"/>
      <c r="ES949" s="60"/>
      <c r="ET949" s="60"/>
      <c r="EU949" s="60"/>
      <c r="EV949" s="60"/>
      <c r="EW949" s="60"/>
      <c r="EX949" s="60"/>
      <c r="EY949" s="60"/>
      <c r="EZ949" s="60"/>
      <c r="FA949" s="60"/>
      <c r="FB949" s="60"/>
      <c r="FC949" s="60"/>
      <c r="FD949" s="60"/>
      <c r="FE949" s="60"/>
      <c r="FF949" s="60"/>
      <c r="FG949" s="60"/>
      <c r="FH949" s="60"/>
      <c r="FI949" s="60"/>
      <c r="FJ949" s="60"/>
      <c r="FK949" s="60"/>
      <c r="FL949" s="60"/>
      <c r="FM949" s="60"/>
      <c r="FN949" s="60"/>
      <c r="FO949" s="60"/>
      <c r="FP949" s="60"/>
      <c r="FQ949" s="60"/>
      <c r="FR949" s="60"/>
      <c r="FS949" s="60"/>
      <c r="FT949" s="60"/>
      <c r="FU949" s="60"/>
      <c r="FV949" s="60"/>
      <c r="FW949" s="60"/>
      <c r="FX949" s="60"/>
      <c r="FY949" s="60"/>
      <c r="FZ949" s="60"/>
      <c r="GA949" s="60"/>
      <c r="GB949" s="60"/>
      <c r="GC949" s="60"/>
      <c r="GD949" s="60"/>
      <c r="GE949" s="60"/>
    </row>
    <row r="950" spans="1:187" ht="17.25" customHeight="1">
      <c r="A950" s="16"/>
      <c r="B950" s="59"/>
      <c r="C950" s="59"/>
      <c r="D950" s="59"/>
      <c r="E950" s="59"/>
      <c r="F950" s="59"/>
      <c r="G950" s="59"/>
      <c r="H950" s="58"/>
      <c r="I950" s="59"/>
      <c r="J950" s="59"/>
      <c r="K950" s="59"/>
      <c r="L950" s="59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60"/>
      <c r="BC950" s="60"/>
      <c r="BD950" s="60"/>
      <c r="BE950" s="60"/>
      <c r="BF950" s="60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0"/>
      <c r="BR950" s="60"/>
      <c r="BS950" s="60"/>
      <c r="BT950" s="60"/>
      <c r="BU950" s="60"/>
      <c r="BV950" s="60"/>
      <c r="BW950" s="60"/>
      <c r="BX950" s="60"/>
      <c r="BY950" s="60"/>
      <c r="BZ950" s="60"/>
      <c r="CA950" s="60"/>
      <c r="CB950" s="60"/>
      <c r="CC950" s="60"/>
      <c r="CD950" s="60"/>
      <c r="CE950" s="60"/>
      <c r="CF950" s="60"/>
      <c r="CG950" s="60"/>
      <c r="CH950" s="60"/>
      <c r="CI950" s="60"/>
      <c r="CJ950" s="60"/>
      <c r="CK950" s="60"/>
      <c r="CL950" s="60"/>
      <c r="CM950" s="60"/>
      <c r="CN950" s="60"/>
      <c r="CO950" s="60"/>
      <c r="CP950" s="60"/>
      <c r="CQ950" s="60"/>
      <c r="CR950" s="60"/>
      <c r="CS950" s="60"/>
      <c r="CT950" s="60"/>
      <c r="CU950" s="60"/>
      <c r="CV950" s="60"/>
      <c r="CW950" s="60"/>
      <c r="CX950" s="60"/>
      <c r="CY950" s="60"/>
      <c r="CZ950" s="60"/>
      <c r="DA950" s="60"/>
      <c r="DB950" s="60"/>
      <c r="DC950" s="60"/>
      <c r="DD950" s="60"/>
      <c r="DE950" s="60"/>
      <c r="DF950" s="60"/>
      <c r="DG950" s="60"/>
      <c r="DH950" s="60"/>
      <c r="DI950" s="60"/>
      <c r="DJ950" s="60"/>
      <c r="DK950" s="60"/>
      <c r="DL950" s="60"/>
      <c r="DM950" s="60"/>
      <c r="DN950" s="60"/>
      <c r="DO950" s="60"/>
      <c r="DP950" s="60"/>
      <c r="DQ950" s="60"/>
      <c r="DR950" s="60"/>
      <c r="DS950" s="60"/>
      <c r="DT950" s="60"/>
      <c r="DU950" s="60"/>
      <c r="DV950" s="60"/>
      <c r="DW950" s="60"/>
      <c r="DX950" s="60"/>
      <c r="DY950" s="60"/>
      <c r="DZ950" s="60"/>
      <c r="EA950" s="60"/>
      <c r="EB950" s="60"/>
      <c r="EC950" s="60"/>
      <c r="ED950" s="60"/>
      <c r="EE950" s="60"/>
      <c r="EF950" s="60"/>
      <c r="EG950" s="60"/>
      <c r="EH950" s="60"/>
      <c r="EI950" s="60"/>
      <c r="EJ950" s="60"/>
      <c r="EK950" s="60"/>
      <c r="EL950" s="60"/>
      <c r="EM950" s="60"/>
      <c r="EN950" s="60"/>
      <c r="EO950" s="60"/>
      <c r="EP950" s="60"/>
      <c r="EQ950" s="60"/>
      <c r="ER950" s="60"/>
      <c r="ES950" s="60"/>
      <c r="ET950" s="60"/>
      <c r="EU950" s="60"/>
      <c r="EV950" s="60"/>
      <c r="EW950" s="60"/>
      <c r="EX950" s="60"/>
      <c r="EY950" s="60"/>
      <c r="EZ950" s="60"/>
      <c r="FA950" s="60"/>
      <c r="FB950" s="60"/>
      <c r="FC950" s="60"/>
      <c r="FD950" s="60"/>
      <c r="FE950" s="60"/>
      <c r="FF950" s="60"/>
      <c r="FG950" s="60"/>
      <c r="FH950" s="60"/>
      <c r="FI950" s="60"/>
      <c r="FJ950" s="60"/>
      <c r="FK950" s="60"/>
      <c r="FL950" s="60"/>
      <c r="FM950" s="60"/>
      <c r="FN950" s="60"/>
      <c r="FO950" s="60"/>
      <c r="FP950" s="60"/>
      <c r="FQ950" s="60"/>
      <c r="FR950" s="60"/>
      <c r="FS950" s="60"/>
      <c r="FT950" s="60"/>
      <c r="FU950" s="60"/>
      <c r="FV950" s="60"/>
      <c r="FW950" s="60"/>
      <c r="FX950" s="60"/>
      <c r="FY950" s="60"/>
      <c r="FZ950" s="60"/>
      <c r="GA950" s="60"/>
      <c r="GB950" s="60"/>
      <c r="GC950" s="60"/>
      <c r="GD950" s="60"/>
      <c r="GE950" s="60"/>
    </row>
    <row r="951" spans="1:187" ht="17.25" customHeight="1">
      <c r="A951" s="16"/>
      <c r="B951" s="59"/>
      <c r="C951" s="59"/>
      <c r="D951" s="59"/>
      <c r="E951" s="59"/>
      <c r="F951" s="59"/>
      <c r="G951" s="59"/>
      <c r="H951" s="58"/>
      <c r="I951" s="59"/>
      <c r="J951" s="59"/>
      <c r="K951" s="59"/>
      <c r="L951" s="59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60"/>
      <c r="BC951" s="60"/>
      <c r="BD951" s="60"/>
      <c r="BE951" s="60"/>
      <c r="BF951" s="60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0"/>
      <c r="BR951" s="60"/>
      <c r="BS951" s="60"/>
      <c r="BT951" s="60"/>
      <c r="BU951" s="60"/>
      <c r="BV951" s="60"/>
      <c r="BW951" s="60"/>
      <c r="BX951" s="60"/>
      <c r="BY951" s="60"/>
      <c r="BZ951" s="60"/>
      <c r="CA951" s="60"/>
      <c r="CB951" s="60"/>
      <c r="CC951" s="60"/>
      <c r="CD951" s="60"/>
      <c r="CE951" s="60"/>
      <c r="CF951" s="60"/>
      <c r="CG951" s="60"/>
      <c r="CH951" s="60"/>
      <c r="CI951" s="60"/>
      <c r="CJ951" s="60"/>
      <c r="CK951" s="60"/>
      <c r="CL951" s="60"/>
      <c r="CM951" s="60"/>
      <c r="CN951" s="60"/>
      <c r="CO951" s="60"/>
      <c r="CP951" s="60"/>
      <c r="CQ951" s="60"/>
      <c r="CR951" s="60"/>
      <c r="CS951" s="60"/>
      <c r="CT951" s="60"/>
      <c r="CU951" s="60"/>
      <c r="CV951" s="60"/>
      <c r="CW951" s="60"/>
      <c r="CX951" s="60"/>
      <c r="CY951" s="60"/>
      <c r="CZ951" s="60"/>
      <c r="DA951" s="60"/>
      <c r="DB951" s="60"/>
      <c r="DC951" s="60"/>
      <c r="DD951" s="60"/>
      <c r="DE951" s="60"/>
      <c r="DF951" s="60"/>
      <c r="DG951" s="60"/>
      <c r="DH951" s="60"/>
      <c r="DI951" s="60"/>
      <c r="DJ951" s="60"/>
      <c r="DK951" s="60"/>
      <c r="DL951" s="60"/>
      <c r="DM951" s="60"/>
      <c r="DN951" s="60"/>
      <c r="DO951" s="60"/>
      <c r="DP951" s="60"/>
      <c r="DQ951" s="60"/>
      <c r="DR951" s="60"/>
      <c r="DS951" s="60"/>
      <c r="DT951" s="60"/>
      <c r="DU951" s="60"/>
      <c r="DV951" s="60"/>
      <c r="DW951" s="60"/>
      <c r="DX951" s="60"/>
      <c r="DY951" s="60"/>
      <c r="DZ951" s="60"/>
      <c r="EA951" s="60"/>
      <c r="EB951" s="60"/>
      <c r="EC951" s="60"/>
      <c r="ED951" s="60"/>
      <c r="EE951" s="60"/>
      <c r="EF951" s="60"/>
      <c r="EG951" s="60"/>
      <c r="EH951" s="60"/>
      <c r="EI951" s="60"/>
      <c r="EJ951" s="60"/>
      <c r="EK951" s="60"/>
      <c r="EL951" s="60"/>
      <c r="EM951" s="60"/>
      <c r="EN951" s="60"/>
      <c r="EO951" s="60"/>
      <c r="EP951" s="60"/>
      <c r="EQ951" s="60"/>
      <c r="ER951" s="60"/>
      <c r="ES951" s="60"/>
      <c r="ET951" s="60"/>
      <c r="EU951" s="60"/>
      <c r="EV951" s="60"/>
      <c r="EW951" s="60"/>
      <c r="EX951" s="60"/>
      <c r="EY951" s="60"/>
      <c r="EZ951" s="60"/>
      <c r="FA951" s="60"/>
      <c r="FB951" s="60"/>
      <c r="FC951" s="60"/>
      <c r="FD951" s="60"/>
      <c r="FE951" s="60"/>
      <c r="FF951" s="60"/>
      <c r="FG951" s="60"/>
      <c r="FH951" s="60"/>
      <c r="FI951" s="60"/>
      <c r="FJ951" s="60"/>
      <c r="FK951" s="60"/>
      <c r="FL951" s="60"/>
      <c r="FM951" s="60"/>
      <c r="FN951" s="60"/>
      <c r="FO951" s="60"/>
      <c r="FP951" s="60"/>
      <c r="FQ951" s="60"/>
      <c r="FR951" s="60"/>
      <c r="FS951" s="60"/>
      <c r="FT951" s="60"/>
      <c r="FU951" s="60"/>
      <c r="FV951" s="60"/>
      <c r="FW951" s="60"/>
      <c r="FX951" s="60"/>
      <c r="FY951" s="60"/>
      <c r="FZ951" s="60"/>
      <c r="GA951" s="60"/>
      <c r="GB951" s="60"/>
      <c r="GC951" s="60"/>
      <c r="GD951" s="60"/>
      <c r="GE951" s="60"/>
    </row>
    <row r="952" spans="1:187" ht="17.25" customHeight="1">
      <c r="A952" s="16"/>
      <c r="B952" s="59"/>
      <c r="C952" s="59"/>
      <c r="D952" s="59"/>
      <c r="E952" s="59"/>
      <c r="F952" s="59"/>
      <c r="G952" s="59"/>
      <c r="H952" s="58"/>
      <c r="I952" s="59"/>
      <c r="J952" s="59"/>
      <c r="K952" s="59"/>
      <c r="L952" s="59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60"/>
      <c r="BC952" s="60"/>
      <c r="BD952" s="60"/>
      <c r="BE952" s="60"/>
      <c r="BF952" s="60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0"/>
      <c r="BR952" s="60"/>
      <c r="BS952" s="60"/>
      <c r="BT952" s="60"/>
      <c r="BU952" s="60"/>
      <c r="BV952" s="60"/>
      <c r="BW952" s="60"/>
      <c r="BX952" s="60"/>
      <c r="BY952" s="60"/>
      <c r="BZ952" s="60"/>
      <c r="CA952" s="60"/>
      <c r="CB952" s="60"/>
      <c r="CC952" s="60"/>
      <c r="CD952" s="60"/>
      <c r="CE952" s="60"/>
      <c r="CF952" s="60"/>
      <c r="CG952" s="60"/>
      <c r="CH952" s="60"/>
      <c r="CI952" s="60"/>
      <c r="CJ952" s="60"/>
      <c r="CK952" s="60"/>
      <c r="CL952" s="60"/>
      <c r="CM952" s="60"/>
      <c r="CN952" s="60"/>
      <c r="CO952" s="60"/>
      <c r="CP952" s="60"/>
      <c r="CQ952" s="60"/>
      <c r="CR952" s="60"/>
      <c r="CS952" s="60"/>
      <c r="CT952" s="60"/>
      <c r="CU952" s="60"/>
      <c r="CV952" s="60"/>
      <c r="CW952" s="60"/>
      <c r="CX952" s="60"/>
      <c r="CY952" s="60"/>
      <c r="CZ952" s="60"/>
      <c r="DA952" s="60"/>
      <c r="DB952" s="60"/>
      <c r="DC952" s="60"/>
      <c r="DD952" s="60"/>
      <c r="DE952" s="60"/>
      <c r="DF952" s="60"/>
      <c r="DG952" s="60"/>
      <c r="DH952" s="60"/>
      <c r="DI952" s="60"/>
      <c r="DJ952" s="60"/>
      <c r="DK952" s="60"/>
      <c r="DL952" s="60"/>
      <c r="DM952" s="60"/>
      <c r="DN952" s="60"/>
      <c r="DO952" s="60"/>
      <c r="DP952" s="60"/>
      <c r="DQ952" s="60"/>
      <c r="DR952" s="60"/>
      <c r="DS952" s="60"/>
      <c r="DT952" s="60"/>
      <c r="DU952" s="60"/>
      <c r="DV952" s="60"/>
      <c r="DW952" s="60"/>
      <c r="DX952" s="60"/>
      <c r="DY952" s="60"/>
      <c r="DZ952" s="60"/>
      <c r="EA952" s="60"/>
      <c r="EB952" s="60"/>
      <c r="EC952" s="60"/>
      <c r="ED952" s="60"/>
      <c r="EE952" s="60"/>
      <c r="EF952" s="60"/>
      <c r="EG952" s="60"/>
      <c r="EH952" s="60"/>
      <c r="EI952" s="60"/>
      <c r="EJ952" s="60"/>
      <c r="EK952" s="60"/>
      <c r="EL952" s="60"/>
      <c r="EM952" s="60"/>
      <c r="EN952" s="60"/>
      <c r="EO952" s="60"/>
      <c r="EP952" s="60"/>
      <c r="EQ952" s="60"/>
      <c r="ER952" s="60"/>
      <c r="ES952" s="60"/>
      <c r="ET952" s="60"/>
      <c r="EU952" s="60"/>
      <c r="EV952" s="60"/>
      <c r="EW952" s="60"/>
      <c r="EX952" s="60"/>
      <c r="EY952" s="60"/>
      <c r="EZ952" s="60"/>
      <c r="FA952" s="60"/>
      <c r="FB952" s="60"/>
      <c r="FC952" s="60"/>
      <c r="FD952" s="60"/>
      <c r="FE952" s="60"/>
      <c r="FF952" s="60"/>
      <c r="FG952" s="60"/>
      <c r="FH952" s="60"/>
      <c r="FI952" s="60"/>
      <c r="FJ952" s="60"/>
      <c r="FK952" s="60"/>
      <c r="FL952" s="60"/>
      <c r="FM952" s="60"/>
      <c r="FN952" s="60"/>
      <c r="FO952" s="60"/>
      <c r="FP952" s="60"/>
      <c r="FQ952" s="60"/>
      <c r="FR952" s="60"/>
      <c r="FS952" s="60"/>
      <c r="FT952" s="60"/>
      <c r="FU952" s="60"/>
      <c r="FV952" s="60"/>
      <c r="FW952" s="60"/>
      <c r="FX952" s="60"/>
      <c r="FY952" s="60"/>
      <c r="FZ952" s="60"/>
      <c r="GA952" s="60"/>
      <c r="GB952" s="60"/>
      <c r="GC952" s="60"/>
      <c r="GD952" s="60"/>
      <c r="GE952" s="60"/>
    </row>
    <row r="953" spans="1:187" ht="17.25" customHeight="1">
      <c r="A953" s="16"/>
      <c r="B953" s="59"/>
      <c r="C953" s="59"/>
      <c r="D953" s="59"/>
      <c r="E953" s="59"/>
      <c r="F953" s="59"/>
      <c r="G953" s="59"/>
      <c r="H953" s="58"/>
      <c r="I953" s="59"/>
      <c r="J953" s="59"/>
      <c r="K953" s="59"/>
      <c r="L953" s="59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60"/>
      <c r="BC953" s="60"/>
      <c r="BD953" s="60"/>
      <c r="BE953" s="60"/>
      <c r="BF953" s="60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0"/>
      <c r="BR953" s="60"/>
      <c r="BS953" s="60"/>
      <c r="BT953" s="60"/>
      <c r="BU953" s="60"/>
      <c r="BV953" s="60"/>
      <c r="BW953" s="60"/>
      <c r="BX953" s="60"/>
      <c r="BY953" s="60"/>
      <c r="BZ953" s="60"/>
      <c r="CA953" s="60"/>
      <c r="CB953" s="60"/>
      <c r="CC953" s="60"/>
      <c r="CD953" s="60"/>
      <c r="CE953" s="60"/>
      <c r="CF953" s="60"/>
      <c r="CG953" s="60"/>
      <c r="CH953" s="60"/>
      <c r="CI953" s="60"/>
      <c r="CJ953" s="60"/>
      <c r="CK953" s="60"/>
      <c r="CL953" s="60"/>
      <c r="CM953" s="60"/>
      <c r="CN953" s="60"/>
      <c r="CO953" s="60"/>
      <c r="CP953" s="60"/>
      <c r="CQ953" s="60"/>
      <c r="CR953" s="60"/>
      <c r="CS953" s="60"/>
      <c r="CT953" s="60"/>
      <c r="CU953" s="60"/>
      <c r="CV953" s="60"/>
      <c r="CW953" s="60"/>
      <c r="CX953" s="60"/>
      <c r="CY953" s="60"/>
      <c r="CZ953" s="60"/>
      <c r="DA953" s="60"/>
      <c r="DB953" s="60"/>
      <c r="DC953" s="60"/>
      <c r="DD953" s="60"/>
      <c r="DE953" s="60"/>
      <c r="DF953" s="60"/>
      <c r="DG953" s="60"/>
      <c r="DH953" s="60"/>
      <c r="DI953" s="60"/>
      <c r="DJ953" s="60"/>
      <c r="DK953" s="60"/>
      <c r="DL953" s="60"/>
      <c r="DM953" s="60"/>
      <c r="DN953" s="60"/>
      <c r="DO953" s="60"/>
      <c r="DP953" s="60"/>
      <c r="DQ953" s="60"/>
      <c r="DR953" s="60"/>
      <c r="DS953" s="60"/>
      <c r="DT953" s="60"/>
      <c r="DU953" s="60"/>
      <c r="DV953" s="60"/>
      <c r="DW953" s="60"/>
      <c r="DX953" s="60"/>
      <c r="DY953" s="60"/>
      <c r="DZ953" s="60"/>
      <c r="EA953" s="60"/>
      <c r="EB953" s="60"/>
      <c r="EC953" s="60"/>
      <c r="ED953" s="60"/>
      <c r="EE953" s="60"/>
      <c r="EF953" s="60"/>
      <c r="EG953" s="60"/>
      <c r="EH953" s="60"/>
      <c r="EI953" s="60"/>
      <c r="EJ953" s="60"/>
      <c r="EK953" s="60"/>
      <c r="EL953" s="60"/>
      <c r="EM953" s="60"/>
      <c r="EN953" s="60"/>
      <c r="EO953" s="60"/>
      <c r="EP953" s="60"/>
      <c r="EQ953" s="60"/>
      <c r="ER953" s="60"/>
      <c r="ES953" s="60"/>
      <c r="ET953" s="60"/>
      <c r="EU953" s="60"/>
      <c r="EV953" s="60"/>
      <c r="EW953" s="60"/>
      <c r="EX953" s="60"/>
      <c r="EY953" s="60"/>
      <c r="EZ953" s="60"/>
      <c r="FA953" s="60"/>
      <c r="FB953" s="60"/>
      <c r="FC953" s="60"/>
      <c r="FD953" s="60"/>
      <c r="FE953" s="60"/>
      <c r="FF953" s="60"/>
      <c r="FG953" s="60"/>
      <c r="FH953" s="60"/>
      <c r="FI953" s="60"/>
      <c r="FJ953" s="60"/>
      <c r="FK953" s="60"/>
      <c r="FL953" s="60"/>
      <c r="FM953" s="60"/>
      <c r="FN953" s="60"/>
      <c r="FO953" s="60"/>
      <c r="FP953" s="60"/>
      <c r="FQ953" s="60"/>
      <c r="FR953" s="60"/>
      <c r="FS953" s="60"/>
      <c r="FT953" s="60"/>
      <c r="FU953" s="60"/>
      <c r="FV953" s="60"/>
      <c r="FW953" s="60"/>
      <c r="FX953" s="60"/>
      <c r="FY953" s="60"/>
      <c r="FZ953" s="60"/>
      <c r="GA953" s="60"/>
      <c r="GB953" s="60"/>
      <c r="GC953" s="60"/>
      <c r="GD953" s="60"/>
      <c r="GE953" s="60"/>
    </row>
    <row r="954" spans="1:187" ht="17.25" customHeight="1">
      <c r="A954" s="16"/>
      <c r="B954" s="59"/>
      <c r="C954" s="59"/>
      <c r="D954" s="59"/>
      <c r="E954" s="59"/>
      <c r="F954" s="59"/>
      <c r="G954" s="59"/>
      <c r="H954" s="58"/>
      <c r="I954" s="59"/>
      <c r="J954" s="59"/>
      <c r="K954" s="59"/>
      <c r="L954" s="59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0"/>
      <c r="BR954" s="60"/>
      <c r="BS954" s="60"/>
      <c r="BT954" s="60"/>
      <c r="BU954" s="60"/>
      <c r="BV954" s="60"/>
      <c r="BW954" s="60"/>
      <c r="BX954" s="60"/>
      <c r="BY954" s="60"/>
      <c r="BZ954" s="60"/>
      <c r="CA954" s="60"/>
      <c r="CB954" s="60"/>
      <c r="CC954" s="60"/>
      <c r="CD954" s="60"/>
      <c r="CE954" s="60"/>
      <c r="CF954" s="60"/>
      <c r="CG954" s="60"/>
      <c r="CH954" s="60"/>
      <c r="CI954" s="60"/>
      <c r="CJ954" s="60"/>
      <c r="CK954" s="60"/>
      <c r="CL954" s="60"/>
      <c r="CM954" s="60"/>
      <c r="CN954" s="60"/>
      <c r="CO954" s="60"/>
      <c r="CP954" s="60"/>
      <c r="CQ954" s="60"/>
      <c r="CR954" s="60"/>
      <c r="CS954" s="60"/>
      <c r="CT954" s="60"/>
      <c r="CU954" s="60"/>
      <c r="CV954" s="60"/>
      <c r="CW954" s="60"/>
      <c r="CX954" s="60"/>
      <c r="CY954" s="60"/>
      <c r="CZ954" s="60"/>
      <c r="DA954" s="60"/>
      <c r="DB954" s="60"/>
      <c r="DC954" s="60"/>
      <c r="DD954" s="60"/>
      <c r="DE954" s="60"/>
      <c r="DF954" s="60"/>
      <c r="DG954" s="60"/>
      <c r="DH954" s="60"/>
      <c r="DI954" s="60"/>
      <c r="DJ954" s="60"/>
      <c r="DK954" s="60"/>
      <c r="DL954" s="60"/>
      <c r="DM954" s="60"/>
      <c r="DN954" s="60"/>
      <c r="DO954" s="60"/>
      <c r="DP954" s="60"/>
      <c r="DQ954" s="60"/>
      <c r="DR954" s="60"/>
      <c r="DS954" s="60"/>
      <c r="DT954" s="60"/>
      <c r="DU954" s="60"/>
      <c r="DV954" s="60"/>
      <c r="DW954" s="60"/>
      <c r="DX954" s="60"/>
      <c r="DY954" s="60"/>
      <c r="DZ954" s="60"/>
      <c r="EA954" s="60"/>
      <c r="EB954" s="60"/>
      <c r="EC954" s="60"/>
      <c r="ED954" s="60"/>
      <c r="EE954" s="60"/>
      <c r="EF954" s="60"/>
      <c r="EG954" s="60"/>
      <c r="EH954" s="60"/>
      <c r="EI954" s="60"/>
      <c r="EJ954" s="60"/>
      <c r="EK954" s="60"/>
      <c r="EL954" s="60"/>
      <c r="EM954" s="60"/>
      <c r="EN954" s="60"/>
      <c r="EO954" s="60"/>
      <c r="EP954" s="60"/>
      <c r="EQ954" s="60"/>
      <c r="ER954" s="60"/>
      <c r="ES954" s="60"/>
      <c r="ET954" s="60"/>
      <c r="EU954" s="60"/>
      <c r="EV954" s="60"/>
      <c r="EW954" s="60"/>
      <c r="EX954" s="60"/>
      <c r="EY954" s="60"/>
      <c r="EZ954" s="60"/>
      <c r="FA954" s="60"/>
      <c r="FB954" s="60"/>
      <c r="FC954" s="60"/>
      <c r="FD954" s="60"/>
      <c r="FE954" s="60"/>
      <c r="FF954" s="60"/>
      <c r="FG954" s="60"/>
      <c r="FH954" s="60"/>
      <c r="FI954" s="60"/>
      <c r="FJ954" s="60"/>
      <c r="FK954" s="60"/>
      <c r="FL954" s="60"/>
      <c r="FM954" s="60"/>
      <c r="FN954" s="60"/>
      <c r="FO954" s="60"/>
      <c r="FP954" s="60"/>
      <c r="FQ954" s="60"/>
      <c r="FR954" s="60"/>
      <c r="FS954" s="60"/>
      <c r="FT954" s="60"/>
      <c r="FU954" s="60"/>
      <c r="FV954" s="60"/>
      <c r="FW954" s="60"/>
      <c r="FX954" s="60"/>
      <c r="FY954" s="60"/>
      <c r="FZ954" s="60"/>
      <c r="GA954" s="60"/>
      <c r="GB954" s="60"/>
      <c r="GC954" s="60"/>
      <c r="GD954" s="60"/>
      <c r="GE954" s="60"/>
    </row>
    <row r="955" spans="1:187" ht="17.25" customHeight="1">
      <c r="A955" s="16"/>
      <c r="B955" s="59"/>
      <c r="C955" s="59"/>
      <c r="D955" s="59"/>
      <c r="E955" s="59"/>
      <c r="F955" s="59"/>
      <c r="G955" s="59"/>
      <c r="H955" s="58"/>
      <c r="I955" s="59"/>
      <c r="J955" s="59"/>
      <c r="K955" s="59"/>
      <c r="L955" s="59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60"/>
      <c r="BS955" s="60"/>
      <c r="BT955" s="60"/>
      <c r="BU955" s="60"/>
      <c r="BV955" s="60"/>
      <c r="BW955" s="60"/>
      <c r="BX955" s="60"/>
      <c r="BY955" s="60"/>
      <c r="BZ955" s="60"/>
      <c r="CA955" s="60"/>
      <c r="CB955" s="60"/>
      <c r="CC955" s="60"/>
      <c r="CD955" s="60"/>
      <c r="CE955" s="60"/>
      <c r="CF955" s="60"/>
      <c r="CG955" s="60"/>
      <c r="CH955" s="60"/>
      <c r="CI955" s="60"/>
      <c r="CJ955" s="60"/>
      <c r="CK955" s="60"/>
      <c r="CL955" s="60"/>
      <c r="CM955" s="60"/>
      <c r="CN955" s="60"/>
      <c r="CO955" s="60"/>
      <c r="CP955" s="60"/>
      <c r="CQ955" s="60"/>
      <c r="CR955" s="60"/>
      <c r="CS955" s="60"/>
      <c r="CT955" s="60"/>
      <c r="CU955" s="60"/>
      <c r="CV955" s="60"/>
      <c r="CW955" s="60"/>
      <c r="CX955" s="60"/>
      <c r="CY955" s="60"/>
      <c r="CZ955" s="60"/>
      <c r="DA955" s="60"/>
      <c r="DB955" s="60"/>
      <c r="DC955" s="60"/>
      <c r="DD955" s="60"/>
      <c r="DE955" s="60"/>
      <c r="DF955" s="60"/>
      <c r="DG955" s="60"/>
      <c r="DH955" s="60"/>
      <c r="DI955" s="60"/>
      <c r="DJ955" s="60"/>
      <c r="DK955" s="60"/>
      <c r="DL955" s="60"/>
      <c r="DM955" s="60"/>
      <c r="DN955" s="60"/>
      <c r="DO955" s="60"/>
      <c r="DP955" s="60"/>
      <c r="DQ955" s="60"/>
      <c r="DR955" s="60"/>
      <c r="DS955" s="60"/>
      <c r="DT955" s="60"/>
      <c r="DU955" s="60"/>
      <c r="DV955" s="60"/>
      <c r="DW955" s="60"/>
      <c r="DX955" s="60"/>
      <c r="DY955" s="60"/>
      <c r="DZ955" s="60"/>
      <c r="EA955" s="60"/>
      <c r="EB955" s="60"/>
      <c r="EC955" s="60"/>
      <c r="ED955" s="60"/>
      <c r="EE955" s="60"/>
      <c r="EF955" s="60"/>
      <c r="EG955" s="60"/>
      <c r="EH955" s="60"/>
      <c r="EI955" s="60"/>
      <c r="EJ955" s="60"/>
      <c r="EK955" s="60"/>
      <c r="EL955" s="60"/>
      <c r="EM955" s="60"/>
      <c r="EN955" s="60"/>
      <c r="EO955" s="60"/>
      <c r="EP955" s="60"/>
      <c r="EQ955" s="60"/>
      <c r="ER955" s="60"/>
      <c r="ES955" s="60"/>
      <c r="ET955" s="60"/>
      <c r="EU955" s="60"/>
      <c r="EV955" s="60"/>
      <c r="EW955" s="60"/>
      <c r="EX955" s="60"/>
      <c r="EY955" s="60"/>
      <c r="EZ955" s="60"/>
      <c r="FA955" s="60"/>
      <c r="FB955" s="60"/>
      <c r="FC955" s="60"/>
      <c r="FD955" s="60"/>
      <c r="FE955" s="60"/>
      <c r="FF955" s="60"/>
      <c r="FG955" s="60"/>
      <c r="FH955" s="60"/>
      <c r="FI955" s="60"/>
      <c r="FJ955" s="60"/>
      <c r="FK955" s="60"/>
      <c r="FL955" s="60"/>
      <c r="FM955" s="60"/>
      <c r="FN955" s="60"/>
      <c r="FO955" s="60"/>
      <c r="FP955" s="60"/>
      <c r="FQ955" s="60"/>
      <c r="FR955" s="60"/>
      <c r="FS955" s="60"/>
      <c r="FT955" s="60"/>
      <c r="FU955" s="60"/>
      <c r="FV955" s="60"/>
      <c r="FW955" s="60"/>
      <c r="FX955" s="60"/>
      <c r="FY955" s="60"/>
      <c r="FZ955" s="60"/>
      <c r="GA955" s="60"/>
      <c r="GB955" s="60"/>
      <c r="GC955" s="60"/>
      <c r="GD955" s="60"/>
      <c r="GE955" s="60"/>
    </row>
    <row r="956" spans="1:187" ht="17.25" customHeight="1">
      <c r="A956" s="16"/>
      <c r="B956" s="59"/>
      <c r="C956" s="59"/>
      <c r="D956" s="59"/>
      <c r="E956" s="59"/>
      <c r="F956" s="59"/>
      <c r="G956" s="59"/>
      <c r="H956" s="58"/>
      <c r="I956" s="59"/>
      <c r="J956" s="59"/>
      <c r="K956" s="59"/>
      <c r="L956" s="59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60"/>
      <c r="BS956" s="60"/>
      <c r="BT956" s="60"/>
      <c r="BU956" s="60"/>
      <c r="BV956" s="60"/>
      <c r="BW956" s="60"/>
      <c r="BX956" s="60"/>
      <c r="BY956" s="60"/>
      <c r="BZ956" s="60"/>
      <c r="CA956" s="60"/>
      <c r="CB956" s="60"/>
      <c r="CC956" s="60"/>
      <c r="CD956" s="60"/>
      <c r="CE956" s="60"/>
      <c r="CF956" s="60"/>
      <c r="CG956" s="60"/>
      <c r="CH956" s="60"/>
      <c r="CI956" s="60"/>
      <c r="CJ956" s="60"/>
      <c r="CK956" s="60"/>
      <c r="CL956" s="60"/>
      <c r="CM956" s="60"/>
      <c r="CN956" s="60"/>
      <c r="CO956" s="60"/>
      <c r="CP956" s="60"/>
      <c r="CQ956" s="60"/>
      <c r="CR956" s="60"/>
      <c r="CS956" s="60"/>
      <c r="CT956" s="60"/>
      <c r="CU956" s="60"/>
      <c r="CV956" s="60"/>
      <c r="CW956" s="60"/>
      <c r="CX956" s="60"/>
      <c r="CY956" s="60"/>
      <c r="CZ956" s="60"/>
      <c r="DA956" s="60"/>
      <c r="DB956" s="60"/>
      <c r="DC956" s="60"/>
      <c r="DD956" s="60"/>
      <c r="DE956" s="60"/>
      <c r="DF956" s="60"/>
      <c r="DG956" s="60"/>
      <c r="DH956" s="60"/>
      <c r="DI956" s="60"/>
      <c r="DJ956" s="60"/>
      <c r="DK956" s="60"/>
      <c r="DL956" s="60"/>
      <c r="DM956" s="60"/>
      <c r="DN956" s="60"/>
      <c r="DO956" s="60"/>
      <c r="DP956" s="60"/>
      <c r="DQ956" s="60"/>
      <c r="DR956" s="60"/>
      <c r="DS956" s="60"/>
      <c r="DT956" s="60"/>
      <c r="DU956" s="60"/>
      <c r="DV956" s="60"/>
      <c r="DW956" s="60"/>
      <c r="DX956" s="60"/>
      <c r="DY956" s="60"/>
      <c r="DZ956" s="60"/>
      <c r="EA956" s="60"/>
      <c r="EB956" s="60"/>
      <c r="EC956" s="60"/>
      <c r="ED956" s="60"/>
      <c r="EE956" s="60"/>
      <c r="EF956" s="60"/>
      <c r="EG956" s="60"/>
      <c r="EH956" s="60"/>
      <c r="EI956" s="60"/>
      <c r="EJ956" s="60"/>
      <c r="EK956" s="60"/>
      <c r="EL956" s="60"/>
      <c r="EM956" s="60"/>
      <c r="EN956" s="60"/>
      <c r="EO956" s="60"/>
      <c r="EP956" s="60"/>
      <c r="EQ956" s="60"/>
      <c r="ER956" s="60"/>
      <c r="ES956" s="60"/>
      <c r="ET956" s="60"/>
      <c r="EU956" s="60"/>
      <c r="EV956" s="60"/>
      <c r="EW956" s="60"/>
      <c r="EX956" s="60"/>
      <c r="EY956" s="60"/>
      <c r="EZ956" s="60"/>
      <c r="FA956" s="60"/>
      <c r="FB956" s="60"/>
      <c r="FC956" s="60"/>
      <c r="FD956" s="60"/>
      <c r="FE956" s="60"/>
      <c r="FF956" s="60"/>
      <c r="FG956" s="60"/>
      <c r="FH956" s="60"/>
      <c r="FI956" s="60"/>
      <c r="FJ956" s="60"/>
      <c r="FK956" s="60"/>
      <c r="FL956" s="60"/>
      <c r="FM956" s="60"/>
      <c r="FN956" s="60"/>
      <c r="FO956" s="60"/>
      <c r="FP956" s="60"/>
      <c r="FQ956" s="60"/>
      <c r="FR956" s="60"/>
      <c r="FS956" s="60"/>
      <c r="FT956" s="60"/>
      <c r="FU956" s="60"/>
      <c r="FV956" s="60"/>
      <c r="FW956" s="60"/>
      <c r="FX956" s="60"/>
      <c r="FY956" s="60"/>
      <c r="FZ956" s="60"/>
      <c r="GA956" s="60"/>
      <c r="GB956" s="60"/>
      <c r="GC956" s="60"/>
      <c r="GD956" s="60"/>
      <c r="GE956" s="60"/>
    </row>
    <row r="957" spans="1:187" ht="17.25" customHeight="1">
      <c r="A957" s="16"/>
      <c r="B957" s="59"/>
      <c r="C957" s="59"/>
      <c r="D957" s="59"/>
      <c r="E957" s="59"/>
      <c r="F957" s="59"/>
      <c r="G957" s="59"/>
      <c r="H957" s="58"/>
      <c r="I957" s="59"/>
      <c r="J957" s="59"/>
      <c r="K957" s="59"/>
      <c r="L957" s="59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0"/>
      <c r="BR957" s="60"/>
      <c r="BS957" s="60"/>
      <c r="BT957" s="60"/>
      <c r="BU957" s="60"/>
      <c r="BV957" s="60"/>
      <c r="BW957" s="60"/>
      <c r="BX957" s="60"/>
      <c r="BY957" s="60"/>
      <c r="BZ957" s="60"/>
      <c r="CA957" s="60"/>
      <c r="CB957" s="60"/>
      <c r="CC957" s="60"/>
      <c r="CD957" s="60"/>
      <c r="CE957" s="60"/>
      <c r="CF957" s="60"/>
      <c r="CG957" s="60"/>
      <c r="CH957" s="60"/>
      <c r="CI957" s="60"/>
      <c r="CJ957" s="60"/>
      <c r="CK957" s="60"/>
      <c r="CL957" s="60"/>
      <c r="CM957" s="60"/>
      <c r="CN957" s="60"/>
      <c r="CO957" s="60"/>
      <c r="CP957" s="60"/>
      <c r="CQ957" s="60"/>
      <c r="CR957" s="60"/>
      <c r="CS957" s="60"/>
      <c r="CT957" s="60"/>
      <c r="CU957" s="60"/>
      <c r="CV957" s="60"/>
      <c r="CW957" s="60"/>
      <c r="CX957" s="60"/>
      <c r="CY957" s="60"/>
      <c r="CZ957" s="60"/>
      <c r="DA957" s="60"/>
      <c r="DB957" s="60"/>
      <c r="DC957" s="60"/>
      <c r="DD957" s="60"/>
      <c r="DE957" s="60"/>
      <c r="DF957" s="60"/>
      <c r="DG957" s="60"/>
      <c r="DH957" s="60"/>
      <c r="DI957" s="60"/>
      <c r="DJ957" s="60"/>
      <c r="DK957" s="60"/>
      <c r="DL957" s="60"/>
      <c r="DM957" s="60"/>
      <c r="DN957" s="60"/>
      <c r="DO957" s="60"/>
      <c r="DP957" s="60"/>
      <c r="DQ957" s="60"/>
      <c r="DR957" s="60"/>
      <c r="DS957" s="60"/>
      <c r="DT957" s="60"/>
      <c r="DU957" s="60"/>
      <c r="DV957" s="60"/>
      <c r="DW957" s="60"/>
      <c r="DX957" s="60"/>
      <c r="DY957" s="60"/>
      <c r="DZ957" s="60"/>
      <c r="EA957" s="60"/>
      <c r="EB957" s="60"/>
      <c r="EC957" s="60"/>
      <c r="ED957" s="60"/>
      <c r="EE957" s="60"/>
      <c r="EF957" s="60"/>
      <c r="EG957" s="60"/>
      <c r="EH957" s="60"/>
      <c r="EI957" s="60"/>
      <c r="EJ957" s="60"/>
      <c r="EK957" s="60"/>
      <c r="EL957" s="60"/>
      <c r="EM957" s="60"/>
      <c r="EN957" s="60"/>
      <c r="EO957" s="60"/>
      <c r="EP957" s="60"/>
      <c r="EQ957" s="60"/>
      <c r="ER957" s="60"/>
      <c r="ES957" s="60"/>
      <c r="ET957" s="60"/>
      <c r="EU957" s="60"/>
      <c r="EV957" s="60"/>
      <c r="EW957" s="60"/>
      <c r="EX957" s="60"/>
      <c r="EY957" s="60"/>
      <c r="EZ957" s="60"/>
      <c r="FA957" s="60"/>
      <c r="FB957" s="60"/>
      <c r="FC957" s="60"/>
      <c r="FD957" s="60"/>
      <c r="FE957" s="60"/>
      <c r="FF957" s="60"/>
      <c r="FG957" s="60"/>
      <c r="FH957" s="60"/>
      <c r="FI957" s="60"/>
      <c r="FJ957" s="60"/>
      <c r="FK957" s="60"/>
      <c r="FL957" s="60"/>
      <c r="FM957" s="60"/>
      <c r="FN957" s="60"/>
      <c r="FO957" s="60"/>
      <c r="FP957" s="60"/>
      <c r="FQ957" s="60"/>
      <c r="FR957" s="60"/>
      <c r="FS957" s="60"/>
      <c r="FT957" s="60"/>
      <c r="FU957" s="60"/>
      <c r="FV957" s="60"/>
      <c r="FW957" s="60"/>
      <c r="FX957" s="60"/>
      <c r="FY957" s="60"/>
      <c r="FZ957" s="60"/>
      <c r="GA957" s="60"/>
      <c r="GB957" s="60"/>
      <c r="GC957" s="60"/>
      <c r="GD957" s="60"/>
      <c r="GE957" s="60"/>
    </row>
    <row r="958" spans="1:187" ht="17.25" customHeight="1">
      <c r="A958" s="16"/>
      <c r="B958" s="59"/>
      <c r="C958" s="59"/>
      <c r="D958" s="59"/>
      <c r="E958" s="59"/>
      <c r="F958" s="59"/>
      <c r="G958" s="59"/>
      <c r="H958" s="58"/>
      <c r="I958" s="59"/>
      <c r="J958" s="59"/>
      <c r="K958" s="59"/>
      <c r="L958" s="59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60"/>
      <c r="BC958" s="60"/>
      <c r="BD958" s="60"/>
      <c r="BE958" s="60"/>
      <c r="BF958" s="60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0"/>
      <c r="BR958" s="60"/>
      <c r="BS958" s="60"/>
      <c r="BT958" s="60"/>
      <c r="BU958" s="60"/>
      <c r="BV958" s="60"/>
      <c r="BW958" s="60"/>
      <c r="BX958" s="60"/>
      <c r="BY958" s="60"/>
      <c r="BZ958" s="60"/>
      <c r="CA958" s="60"/>
      <c r="CB958" s="60"/>
      <c r="CC958" s="60"/>
      <c r="CD958" s="60"/>
      <c r="CE958" s="60"/>
      <c r="CF958" s="60"/>
      <c r="CG958" s="60"/>
      <c r="CH958" s="60"/>
      <c r="CI958" s="60"/>
      <c r="CJ958" s="60"/>
      <c r="CK958" s="60"/>
      <c r="CL958" s="60"/>
      <c r="CM958" s="60"/>
      <c r="CN958" s="60"/>
      <c r="CO958" s="60"/>
      <c r="CP958" s="60"/>
      <c r="CQ958" s="60"/>
      <c r="CR958" s="60"/>
      <c r="CS958" s="60"/>
      <c r="CT958" s="60"/>
      <c r="CU958" s="60"/>
      <c r="CV958" s="60"/>
      <c r="CW958" s="60"/>
      <c r="CX958" s="60"/>
      <c r="CY958" s="60"/>
      <c r="CZ958" s="60"/>
      <c r="DA958" s="60"/>
      <c r="DB958" s="60"/>
      <c r="DC958" s="60"/>
      <c r="DD958" s="60"/>
      <c r="DE958" s="60"/>
      <c r="DF958" s="60"/>
      <c r="DG958" s="60"/>
      <c r="DH958" s="60"/>
      <c r="DI958" s="60"/>
      <c r="DJ958" s="60"/>
      <c r="DK958" s="60"/>
      <c r="DL958" s="60"/>
      <c r="DM958" s="60"/>
      <c r="DN958" s="60"/>
      <c r="DO958" s="60"/>
      <c r="DP958" s="60"/>
      <c r="DQ958" s="60"/>
      <c r="DR958" s="60"/>
      <c r="DS958" s="60"/>
      <c r="DT958" s="60"/>
      <c r="DU958" s="60"/>
      <c r="DV958" s="60"/>
      <c r="DW958" s="60"/>
      <c r="DX958" s="60"/>
      <c r="DY958" s="60"/>
      <c r="DZ958" s="60"/>
      <c r="EA958" s="60"/>
      <c r="EB958" s="60"/>
      <c r="EC958" s="60"/>
      <c r="ED958" s="60"/>
      <c r="EE958" s="60"/>
      <c r="EF958" s="60"/>
      <c r="EG958" s="60"/>
      <c r="EH958" s="60"/>
      <c r="EI958" s="60"/>
      <c r="EJ958" s="60"/>
      <c r="EK958" s="60"/>
      <c r="EL958" s="60"/>
      <c r="EM958" s="60"/>
      <c r="EN958" s="60"/>
      <c r="EO958" s="60"/>
      <c r="EP958" s="60"/>
      <c r="EQ958" s="60"/>
      <c r="ER958" s="60"/>
      <c r="ES958" s="60"/>
      <c r="ET958" s="60"/>
      <c r="EU958" s="60"/>
      <c r="EV958" s="60"/>
      <c r="EW958" s="60"/>
      <c r="EX958" s="60"/>
      <c r="EY958" s="60"/>
      <c r="EZ958" s="60"/>
      <c r="FA958" s="60"/>
      <c r="FB958" s="60"/>
      <c r="FC958" s="60"/>
      <c r="FD958" s="60"/>
      <c r="FE958" s="60"/>
      <c r="FF958" s="60"/>
      <c r="FG958" s="60"/>
      <c r="FH958" s="60"/>
      <c r="FI958" s="60"/>
      <c r="FJ958" s="60"/>
      <c r="FK958" s="60"/>
      <c r="FL958" s="60"/>
      <c r="FM958" s="60"/>
      <c r="FN958" s="60"/>
      <c r="FO958" s="60"/>
      <c r="FP958" s="60"/>
      <c r="FQ958" s="60"/>
      <c r="FR958" s="60"/>
      <c r="FS958" s="60"/>
      <c r="FT958" s="60"/>
      <c r="FU958" s="60"/>
      <c r="FV958" s="60"/>
      <c r="FW958" s="60"/>
      <c r="FX958" s="60"/>
      <c r="FY958" s="60"/>
      <c r="FZ958" s="60"/>
      <c r="GA958" s="60"/>
      <c r="GB958" s="60"/>
      <c r="GC958" s="60"/>
      <c r="GD958" s="60"/>
      <c r="GE958" s="60"/>
    </row>
    <row r="959" spans="1:187" ht="17.25" customHeight="1">
      <c r="A959" s="16"/>
      <c r="B959" s="59"/>
      <c r="C959" s="59"/>
      <c r="D959" s="59"/>
      <c r="E959" s="59"/>
      <c r="F959" s="59"/>
      <c r="G959" s="59"/>
      <c r="H959" s="58"/>
      <c r="I959" s="59"/>
      <c r="J959" s="59"/>
      <c r="K959" s="59"/>
      <c r="L959" s="59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60"/>
      <c r="BC959" s="60"/>
      <c r="BD959" s="60"/>
      <c r="BE959" s="60"/>
      <c r="BF959" s="60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0"/>
      <c r="BR959" s="60"/>
      <c r="BS959" s="60"/>
      <c r="BT959" s="60"/>
      <c r="BU959" s="60"/>
      <c r="BV959" s="60"/>
      <c r="BW959" s="60"/>
      <c r="BX959" s="60"/>
      <c r="BY959" s="60"/>
      <c r="BZ959" s="60"/>
      <c r="CA959" s="60"/>
      <c r="CB959" s="60"/>
      <c r="CC959" s="60"/>
      <c r="CD959" s="60"/>
      <c r="CE959" s="60"/>
      <c r="CF959" s="60"/>
      <c r="CG959" s="60"/>
      <c r="CH959" s="60"/>
      <c r="CI959" s="60"/>
      <c r="CJ959" s="60"/>
      <c r="CK959" s="60"/>
      <c r="CL959" s="60"/>
      <c r="CM959" s="60"/>
      <c r="CN959" s="60"/>
      <c r="CO959" s="60"/>
      <c r="CP959" s="60"/>
      <c r="CQ959" s="60"/>
      <c r="CR959" s="60"/>
      <c r="CS959" s="60"/>
      <c r="CT959" s="60"/>
      <c r="CU959" s="60"/>
      <c r="CV959" s="60"/>
      <c r="CW959" s="60"/>
      <c r="CX959" s="60"/>
      <c r="CY959" s="60"/>
      <c r="CZ959" s="60"/>
      <c r="DA959" s="60"/>
      <c r="DB959" s="60"/>
      <c r="DC959" s="60"/>
      <c r="DD959" s="60"/>
      <c r="DE959" s="60"/>
      <c r="DF959" s="60"/>
      <c r="DG959" s="60"/>
      <c r="DH959" s="60"/>
      <c r="DI959" s="60"/>
      <c r="DJ959" s="60"/>
      <c r="DK959" s="60"/>
      <c r="DL959" s="60"/>
      <c r="DM959" s="60"/>
      <c r="DN959" s="60"/>
      <c r="DO959" s="60"/>
      <c r="DP959" s="60"/>
      <c r="DQ959" s="60"/>
      <c r="DR959" s="60"/>
      <c r="DS959" s="60"/>
      <c r="DT959" s="60"/>
      <c r="DU959" s="60"/>
      <c r="DV959" s="60"/>
      <c r="DW959" s="60"/>
      <c r="DX959" s="60"/>
      <c r="DY959" s="60"/>
      <c r="DZ959" s="60"/>
      <c r="EA959" s="60"/>
      <c r="EB959" s="60"/>
      <c r="EC959" s="60"/>
      <c r="ED959" s="60"/>
      <c r="EE959" s="60"/>
      <c r="EF959" s="60"/>
      <c r="EG959" s="60"/>
      <c r="EH959" s="60"/>
      <c r="EI959" s="60"/>
      <c r="EJ959" s="60"/>
      <c r="EK959" s="60"/>
      <c r="EL959" s="60"/>
      <c r="EM959" s="60"/>
      <c r="EN959" s="60"/>
      <c r="EO959" s="60"/>
      <c r="EP959" s="60"/>
      <c r="EQ959" s="60"/>
      <c r="ER959" s="60"/>
      <c r="ES959" s="60"/>
      <c r="ET959" s="60"/>
      <c r="EU959" s="60"/>
      <c r="EV959" s="60"/>
      <c r="EW959" s="60"/>
      <c r="EX959" s="60"/>
      <c r="EY959" s="60"/>
      <c r="EZ959" s="60"/>
      <c r="FA959" s="60"/>
      <c r="FB959" s="60"/>
      <c r="FC959" s="60"/>
      <c r="FD959" s="60"/>
      <c r="FE959" s="60"/>
      <c r="FF959" s="60"/>
      <c r="FG959" s="60"/>
      <c r="FH959" s="60"/>
      <c r="FI959" s="60"/>
      <c r="FJ959" s="60"/>
      <c r="FK959" s="60"/>
      <c r="FL959" s="60"/>
      <c r="FM959" s="60"/>
      <c r="FN959" s="60"/>
      <c r="FO959" s="60"/>
      <c r="FP959" s="60"/>
      <c r="FQ959" s="60"/>
      <c r="FR959" s="60"/>
      <c r="FS959" s="60"/>
      <c r="FT959" s="60"/>
      <c r="FU959" s="60"/>
      <c r="FV959" s="60"/>
      <c r="FW959" s="60"/>
      <c r="FX959" s="60"/>
      <c r="FY959" s="60"/>
      <c r="FZ959" s="60"/>
      <c r="GA959" s="60"/>
      <c r="GB959" s="60"/>
      <c r="GC959" s="60"/>
      <c r="GD959" s="60"/>
      <c r="GE959" s="60"/>
    </row>
    <row r="960" spans="1:187" ht="17.25" customHeight="1">
      <c r="A960" s="16"/>
      <c r="B960" s="59"/>
      <c r="C960" s="59"/>
      <c r="D960" s="59"/>
      <c r="E960" s="59"/>
      <c r="F960" s="59"/>
      <c r="G960" s="59"/>
      <c r="H960" s="58"/>
      <c r="I960" s="59"/>
      <c r="J960" s="59"/>
      <c r="K960" s="59"/>
      <c r="L960" s="59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60"/>
      <c r="BC960" s="60"/>
      <c r="BD960" s="60"/>
      <c r="BE960" s="60"/>
      <c r="BF960" s="60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0"/>
      <c r="BR960" s="60"/>
      <c r="BS960" s="60"/>
      <c r="BT960" s="60"/>
      <c r="BU960" s="60"/>
      <c r="BV960" s="60"/>
      <c r="BW960" s="60"/>
      <c r="BX960" s="60"/>
      <c r="BY960" s="60"/>
      <c r="BZ960" s="60"/>
      <c r="CA960" s="60"/>
      <c r="CB960" s="60"/>
      <c r="CC960" s="60"/>
      <c r="CD960" s="60"/>
      <c r="CE960" s="60"/>
      <c r="CF960" s="60"/>
      <c r="CG960" s="60"/>
      <c r="CH960" s="60"/>
      <c r="CI960" s="60"/>
      <c r="CJ960" s="60"/>
      <c r="CK960" s="60"/>
      <c r="CL960" s="60"/>
      <c r="CM960" s="60"/>
      <c r="CN960" s="60"/>
      <c r="CO960" s="60"/>
      <c r="CP960" s="60"/>
      <c r="CQ960" s="60"/>
      <c r="CR960" s="60"/>
      <c r="CS960" s="60"/>
      <c r="CT960" s="60"/>
      <c r="CU960" s="60"/>
      <c r="CV960" s="60"/>
      <c r="CW960" s="60"/>
      <c r="CX960" s="60"/>
      <c r="CY960" s="60"/>
      <c r="CZ960" s="60"/>
      <c r="DA960" s="60"/>
      <c r="DB960" s="60"/>
      <c r="DC960" s="60"/>
      <c r="DD960" s="60"/>
      <c r="DE960" s="60"/>
      <c r="DF960" s="60"/>
      <c r="DG960" s="60"/>
      <c r="DH960" s="60"/>
      <c r="DI960" s="60"/>
      <c r="DJ960" s="60"/>
      <c r="DK960" s="60"/>
      <c r="DL960" s="60"/>
      <c r="DM960" s="60"/>
      <c r="DN960" s="60"/>
      <c r="DO960" s="60"/>
      <c r="DP960" s="60"/>
      <c r="DQ960" s="60"/>
      <c r="DR960" s="60"/>
      <c r="DS960" s="60"/>
      <c r="DT960" s="60"/>
      <c r="DU960" s="60"/>
      <c r="DV960" s="60"/>
      <c r="DW960" s="60"/>
      <c r="DX960" s="60"/>
      <c r="DY960" s="60"/>
      <c r="DZ960" s="60"/>
      <c r="EA960" s="60"/>
      <c r="EB960" s="60"/>
      <c r="EC960" s="60"/>
      <c r="ED960" s="60"/>
      <c r="EE960" s="60"/>
      <c r="EF960" s="60"/>
      <c r="EG960" s="60"/>
      <c r="EH960" s="60"/>
      <c r="EI960" s="60"/>
      <c r="EJ960" s="60"/>
      <c r="EK960" s="60"/>
      <c r="EL960" s="60"/>
      <c r="EM960" s="60"/>
      <c r="EN960" s="60"/>
      <c r="EO960" s="60"/>
      <c r="EP960" s="60"/>
      <c r="EQ960" s="60"/>
      <c r="ER960" s="60"/>
      <c r="ES960" s="60"/>
      <c r="ET960" s="60"/>
      <c r="EU960" s="60"/>
      <c r="EV960" s="60"/>
      <c r="EW960" s="60"/>
      <c r="EX960" s="60"/>
      <c r="EY960" s="60"/>
      <c r="EZ960" s="60"/>
      <c r="FA960" s="60"/>
      <c r="FB960" s="60"/>
      <c r="FC960" s="60"/>
      <c r="FD960" s="60"/>
      <c r="FE960" s="60"/>
      <c r="FF960" s="60"/>
      <c r="FG960" s="60"/>
      <c r="FH960" s="60"/>
      <c r="FI960" s="60"/>
      <c r="FJ960" s="60"/>
      <c r="FK960" s="60"/>
      <c r="FL960" s="60"/>
      <c r="FM960" s="60"/>
      <c r="FN960" s="60"/>
      <c r="FO960" s="60"/>
      <c r="FP960" s="60"/>
      <c r="FQ960" s="60"/>
      <c r="FR960" s="60"/>
      <c r="FS960" s="60"/>
      <c r="FT960" s="60"/>
      <c r="FU960" s="60"/>
      <c r="FV960" s="60"/>
      <c r="FW960" s="60"/>
      <c r="FX960" s="60"/>
      <c r="FY960" s="60"/>
      <c r="FZ960" s="60"/>
      <c r="GA960" s="60"/>
      <c r="GB960" s="60"/>
      <c r="GC960" s="60"/>
      <c r="GD960" s="60"/>
      <c r="GE960" s="60"/>
    </row>
    <row r="961" spans="1:187" ht="17.25" customHeight="1">
      <c r="A961" s="16"/>
      <c r="B961" s="59"/>
      <c r="C961" s="59"/>
      <c r="D961" s="59"/>
      <c r="E961" s="59"/>
      <c r="F961" s="59"/>
      <c r="G961" s="59"/>
      <c r="H961" s="58"/>
      <c r="I961" s="59"/>
      <c r="J961" s="59"/>
      <c r="K961" s="59"/>
      <c r="L961" s="59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60"/>
      <c r="BS961" s="60"/>
      <c r="BT961" s="60"/>
      <c r="BU961" s="60"/>
      <c r="BV961" s="60"/>
      <c r="BW961" s="60"/>
      <c r="BX961" s="60"/>
      <c r="BY961" s="60"/>
      <c r="BZ961" s="60"/>
      <c r="CA961" s="60"/>
      <c r="CB961" s="60"/>
      <c r="CC961" s="60"/>
      <c r="CD961" s="60"/>
      <c r="CE961" s="60"/>
      <c r="CF961" s="60"/>
      <c r="CG961" s="60"/>
      <c r="CH961" s="60"/>
      <c r="CI961" s="60"/>
      <c r="CJ961" s="60"/>
      <c r="CK961" s="60"/>
      <c r="CL961" s="60"/>
      <c r="CM961" s="60"/>
      <c r="CN961" s="60"/>
      <c r="CO961" s="60"/>
      <c r="CP961" s="60"/>
      <c r="CQ961" s="60"/>
      <c r="CR961" s="60"/>
      <c r="CS961" s="60"/>
      <c r="CT961" s="60"/>
      <c r="CU961" s="60"/>
      <c r="CV961" s="60"/>
      <c r="CW961" s="60"/>
      <c r="CX961" s="60"/>
      <c r="CY961" s="60"/>
      <c r="CZ961" s="60"/>
      <c r="DA961" s="60"/>
      <c r="DB961" s="60"/>
      <c r="DC961" s="60"/>
      <c r="DD961" s="60"/>
      <c r="DE961" s="60"/>
      <c r="DF961" s="60"/>
      <c r="DG961" s="60"/>
      <c r="DH961" s="60"/>
      <c r="DI961" s="60"/>
      <c r="DJ961" s="60"/>
      <c r="DK961" s="60"/>
      <c r="DL961" s="60"/>
      <c r="DM961" s="60"/>
      <c r="DN961" s="60"/>
      <c r="DO961" s="60"/>
      <c r="DP961" s="60"/>
      <c r="DQ961" s="60"/>
      <c r="DR961" s="60"/>
      <c r="DS961" s="60"/>
      <c r="DT961" s="60"/>
      <c r="DU961" s="60"/>
      <c r="DV961" s="60"/>
      <c r="DW961" s="60"/>
      <c r="DX961" s="60"/>
      <c r="DY961" s="60"/>
      <c r="DZ961" s="60"/>
      <c r="EA961" s="60"/>
      <c r="EB961" s="60"/>
      <c r="EC961" s="60"/>
      <c r="ED961" s="60"/>
      <c r="EE961" s="60"/>
      <c r="EF961" s="60"/>
      <c r="EG961" s="60"/>
      <c r="EH961" s="60"/>
      <c r="EI961" s="60"/>
      <c r="EJ961" s="60"/>
      <c r="EK961" s="60"/>
      <c r="EL961" s="60"/>
      <c r="EM961" s="60"/>
      <c r="EN961" s="60"/>
      <c r="EO961" s="60"/>
      <c r="EP961" s="60"/>
      <c r="EQ961" s="60"/>
      <c r="ER961" s="60"/>
      <c r="ES961" s="60"/>
      <c r="ET961" s="60"/>
      <c r="EU961" s="60"/>
      <c r="EV961" s="60"/>
      <c r="EW961" s="60"/>
      <c r="EX961" s="60"/>
      <c r="EY961" s="60"/>
      <c r="EZ961" s="60"/>
      <c r="FA961" s="60"/>
      <c r="FB961" s="60"/>
      <c r="FC961" s="60"/>
      <c r="FD961" s="60"/>
      <c r="FE961" s="60"/>
      <c r="FF961" s="60"/>
      <c r="FG961" s="60"/>
      <c r="FH961" s="60"/>
      <c r="FI961" s="60"/>
      <c r="FJ961" s="60"/>
      <c r="FK961" s="60"/>
      <c r="FL961" s="60"/>
      <c r="FM961" s="60"/>
      <c r="FN961" s="60"/>
      <c r="FO961" s="60"/>
      <c r="FP961" s="60"/>
      <c r="FQ961" s="60"/>
      <c r="FR961" s="60"/>
      <c r="FS961" s="60"/>
      <c r="FT961" s="60"/>
      <c r="FU961" s="60"/>
      <c r="FV961" s="60"/>
      <c r="FW961" s="60"/>
      <c r="FX961" s="60"/>
      <c r="FY961" s="60"/>
      <c r="FZ961" s="60"/>
      <c r="GA961" s="60"/>
      <c r="GB961" s="60"/>
      <c r="GC961" s="60"/>
      <c r="GD961" s="60"/>
      <c r="GE961" s="60"/>
    </row>
    <row r="962" spans="1:187" ht="17.25" customHeight="1">
      <c r="A962" s="16"/>
      <c r="B962" s="59"/>
      <c r="C962" s="59"/>
      <c r="D962" s="59"/>
      <c r="E962" s="59"/>
      <c r="F962" s="59"/>
      <c r="G962" s="59"/>
      <c r="H962" s="58"/>
      <c r="I962" s="59"/>
      <c r="J962" s="59"/>
      <c r="K962" s="59"/>
      <c r="L962" s="59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60"/>
      <c r="BS962" s="60"/>
      <c r="BT962" s="60"/>
      <c r="BU962" s="60"/>
      <c r="BV962" s="60"/>
      <c r="BW962" s="60"/>
      <c r="BX962" s="60"/>
      <c r="BY962" s="60"/>
      <c r="BZ962" s="60"/>
      <c r="CA962" s="60"/>
      <c r="CB962" s="60"/>
      <c r="CC962" s="60"/>
      <c r="CD962" s="60"/>
      <c r="CE962" s="60"/>
      <c r="CF962" s="60"/>
      <c r="CG962" s="60"/>
      <c r="CH962" s="60"/>
      <c r="CI962" s="60"/>
      <c r="CJ962" s="60"/>
      <c r="CK962" s="60"/>
      <c r="CL962" s="60"/>
      <c r="CM962" s="60"/>
      <c r="CN962" s="60"/>
      <c r="CO962" s="60"/>
      <c r="CP962" s="60"/>
      <c r="CQ962" s="60"/>
      <c r="CR962" s="60"/>
      <c r="CS962" s="60"/>
      <c r="CT962" s="60"/>
      <c r="CU962" s="60"/>
      <c r="CV962" s="60"/>
      <c r="CW962" s="60"/>
      <c r="CX962" s="60"/>
      <c r="CY962" s="60"/>
      <c r="CZ962" s="60"/>
      <c r="DA962" s="60"/>
      <c r="DB962" s="60"/>
      <c r="DC962" s="60"/>
      <c r="DD962" s="60"/>
      <c r="DE962" s="60"/>
      <c r="DF962" s="60"/>
      <c r="DG962" s="60"/>
      <c r="DH962" s="60"/>
      <c r="DI962" s="60"/>
      <c r="DJ962" s="60"/>
      <c r="DK962" s="60"/>
      <c r="DL962" s="60"/>
      <c r="DM962" s="60"/>
      <c r="DN962" s="60"/>
      <c r="DO962" s="60"/>
      <c r="DP962" s="60"/>
      <c r="DQ962" s="60"/>
      <c r="DR962" s="60"/>
      <c r="DS962" s="60"/>
      <c r="DT962" s="60"/>
      <c r="DU962" s="60"/>
      <c r="DV962" s="60"/>
      <c r="DW962" s="60"/>
      <c r="DX962" s="60"/>
      <c r="DY962" s="60"/>
      <c r="DZ962" s="60"/>
      <c r="EA962" s="60"/>
      <c r="EB962" s="60"/>
      <c r="EC962" s="60"/>
      <c r="ED962" s="60"/>
      <c r="EE962" s="60"/>
      <c r="EF962" s="60"/>
      <c r="EG962" s="60"/>
      <c r="EH962" s="60"/>
      <c r="EI962" s="60"/>
      <c r="EJ962" s="60"/>
      <c r="EK962" s="60"/>
      <c r="EL962" s="60"/>
      <c r="EM962" s="60"/>
      <c r="EN962" s="60"/>
      <c r="EO962" s="60"/>
      <c r="EP962" s="60"/>
      <c r="EQ962" s="60"/>
      <c r="ER962" s="60"/>
      <c r="ES962" s="60"/>
      <c r="ET962" s="60"/>
      <c r="EU962" s="60"/>
      <c r="EV962" s="60"/>
      <c r="EW962" s="60"/>
      <c r="EX962" s="60"/>
      <c r="EY962" s="60"/>
      <c r="EZ962" s="60"/>
      <c r="FA962" s="60"/>
      <c r="FB962" s="60"/>
      <c r="FC962" s="60"/>
      <c r="FD962" s="60"/>
      <c r="FE962" s="60"/>
      <c r="FF962" s="60"/>
      <c r="FG962" s="60"/>
      <c r="FH962" s="60"/>
      <c r="FI962" s="60"/>
      <c r="FJ962" s="60"/>
      <c r="FK962" s="60"/>
      <c r="FL962" s="60"/>
      <c r="FM962" s="60"/>
      <c r="FN962" s="60"/>
      <c r="FO962" s="60"/>
      <c r="FP962" s="60"/>
      <c r="FQ962" s="60"/>
      <c r="FR962" s="60"/>
      <c r="FS962" s="60"/>
      <c r="FT962" s="60"/>
      <c r="FU962" s="60"/>
      <c r="FV962" s="60"/>
      <c r="FW962" s="60"/>
      <c r="FX962" s="60"/>
      <c r="FY962" s="60"/>
      <c r="FZ962" s="60"/>
      <c r="GA962" s="60"/>
      <c r="GB962" s="60"/>
      <c r="GC962" s="60"/>
      <c r="GD962" s="60"/>
      <c r="GE962" s="60"/>
    </row>
    <row r="963" spans="1:187" ht="17.25" customHeight="1">
      <c r="A963" s="16"/>
      <c r="B963" s="59"/>
      <c r="C963" s="59"/>
      <c r="D963" s="59"/>
      <c r="E963" s="59"/>
      <c r="F963" s="59"/>
      <c r="G963" s="59"/>
      <c r="H963" s="58"/>
      <c r="I963" s="59"/>
      <c r="J963" s="59"/>
      <c r="K963" s="59"/>
      <c r="L963" s="59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60"/>
      <c r="BS963" s="60"/>
      <c r="BT963" s="60"/>
      <c r="BU963" s="60"/>
      <c r="BV963" s="60"/>
      <c r="BW963" s="60"/>
      <c r="BX963" s="60"/>
      <c r="BY963" s="60"/>
      <c r="BZ963" s="60"/>
      <c r="CA963" s="60"/>
      <c r="CB963" s="60"/>
      <c r="CC963" s="60"/>
      <c r="CD963" s="60"/>
      <c r="CE963" s="60"/>
      <c r="CF963" s="60"/>
      <c r="CG963" s="60"/>
      <c r="CH963" s="60"/>
      <c r="CI963" s="60"/>
      <c r="CJ963" s="60"/>
      <c r="CK963" s="60"/>
      <c r="CL963" s="60"/>
      <c r="CM963" s="60"/>
      <c r="CN963" s="60"/>
      <c r="CO963" s="60"/>
      <c r="CP963" s="60"/>
      <c r="CQ963" s="60"/>
      <c r="CR963" s="60"/>
      <c r="CS963" s="60"/>
      <c r="CT963" s="60"/>
      <c r="CU963" s="60"/>
      <c r="CV963" s="60"/>
      <c r="CW963" s="60"/>
      <c r="CX963" s="60"/>
      <c r="CY963" s="60"/>
      <c r="CZ963" s="60"/>
      <c r="DA963" s="60"/>
      <c r="DB963" s="60"/>
      <c r="DC963" s="60"/>
      <c r="DD963" s="60"/>
      <c r="DE963" s="60"/>
      <c r="DF963" s="60"/>
      <c r="DG963" s="60"/>
      <c r="DH963" s="60"/>
      <c r="DI963" s="60"/>
      <c r="DJ963" s="60"/>
      <c r="DK963" s="60"/>
      <c r="DL963" s="60"/>
      <c r="DM963" s="60"/>
      <c r="DN963" s="60"/>
      <c r="DO963" s="60"/>
      <c r="DP963" s="60"/>
      <c r="DQ963" s="60"/>
      <c r="DR963" s="60"/>
      <c r="DS963" s="60"/>
      <c r="DT963" s="60"/>
      <c r="DU963" s="60"/>
      <c r="DV963" s="60"/>
      <c r="DW963" s="60"/>
      <c r="DX963" s="60"/>
      <c r="DY963" s="60"/>
      <c r="DZ963" s="60"/>
      <c r="EA963" s="60"/>
      <c r="EB963" s="60"/>
      <c r="EC963" s="60"/>
      <c r="ED963" s="60"/>
      <c r="EE963" s="60"/>
      <c r="EF963" s="60"/>
      <c r="EG963" s="60"/>
      <c r="EH963" s="60"/>
      <c r="EI963" s="60"/>
      <c r="EJ963" s="60"/>
      <c r="EK963" s="60"/>
      <c r="EL963" s="60"/>
      <c r="EM963" s="60"/>
      <c r="EN963" s="60"/>
      <c r="EO963" s="60"/>
      <c r="EP963" s="60"/>
      <c r="EQ963" s="60"/>
      <c r="ER963" s="60"/>
      <c r="ES963" s="60"/>
      <c r="ET963" s="60"/>
      <c r="EU963" s="60"/>
      <c r="EV963" s="60"/>
      <c r="EW963" s="60"/>
      <c r="EX963" s="60"/>
      <c r="EY963" s="60"/>
      <c r="EZ963" s="60"/>
      <c r="FA963" s="60"/>
      <c r="FB963" s="60"/>
      <c r="FC963" s="60"/>
      <c r="FD963" s="60"/>
      <c r="FE963" s="60"/>
      <c r="FF963" s="60"/>
      <c r="FG963" s="60"/>
      <c r="FH963" s="60"/>
      <c r="FI963" s="60"/>
      <c r="FJ963" s="60"/>
      <c r="FK963" s="60"/>
      <c r="FL963" s="60"/>
      <c r="FM963" s="60"/>
      <c r="FN963" s="60"/>
      <c r="FO963" s="60"/>
      <c r="FP963" s="60"/>
      <c r="FQ963" s="60"/>
      <c r="FR963" s="60"/>
      <c r="FS963" s="60"/>
      <c r="FT963" s="60"/>
      <c r="FU963" s="60"/>
      <c r="FV963" s="60"/>
      <c r="FW963" s="60"/>
      <c r="FX963" s="60"/>
      <c r="FY963" s="60"/>
      <c r="FZ963" s="60"/>
      <c r="GA963" s="60"/>
      <c r="GB963" s="60"/>
      <c r="GC963" s="60"/>
      <c r="GD963" s="60"/>
      <c r="GE963" s="60"/>
    </row>
    <row r="964" spans="1:187" ht="17.25" customHeight="1">
      <c r="A964" s="16"/>
      <c r="B964" s="59"/>
      <c r="C964" s="59"/>
      <c r="D964" s="59"/>
      <c r="E964" s="59"/>
      <c r="F964" s="59"/>
      <c r="G964" s="59"/>
      <c r="H964" s="58"/>
      <c r="I964" s="59"/>
      <c r="J964" s="59"/>
      <c r="K964" s="59"/>
      <c r="L964" s="59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60"/>
      <c r="BC964" s="60"/>
      <c r="BD964" s="60"/>
      <c r="BE964" s="60"/>
      <c r="BF964" s="60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0"/>
      <c r="BR964" s="60"/>
      <c r="BS964" s="60"/>
      <c r="BT964" s="60"/>
      <c r="BU964" s="60"/>
      <c r="BV964" s="60"/>
      <c r="BW964" s="60"/>
      <c r="BX964" s="60"/>
      <c r="BY964" s="60"/>
      <c r="BZ964" s="60"/>
      <c r="CA964" s="60"/>
      <c r="CB964" s="60"/>
      <c r="CC964" s="60"/>
      <c r="CD964" s="60"/>
      <c r="CE964" s="60"/>
      <c r="CF964" s="60"/>
      <c r="CG964" s="60"/>
      <c r="CH964" s="60"/>
      <c r="CI964" s="60"/>
      <c r="CJ964" s="60"/>
      <c r="CK964" s="60"/>
      <c r="CL964" s="60"/>
      <c r="CM964" s="60"/>
      <c r="CN964" s="60"/>
      <c r="CO964" s="60"/>
      <c r="CP964" s="60"/>
      <c r="CQ964" s="60"/>
      <c r="CR964" s="60"/>
      <c r="CS964" s="60"/>
      <c r="CT964" s="60"/>
      <c r="CU964" s="60"/>
      <c r="CV964" s="60"/>
      <c r="CW964" s="60"/>
      <c r="CX964" s="60"/>
      <c r="CY964" s="60"/>
      <c r="CZ964" s="60"/>
      <c r="DA964" s="60"/>
      <c r="DB964" s="60"/>
      <c r="DC964" s="60"/>
      <c r="DD964" s="60"/>
      <c r="DE964" s="60"/>
      <c r="DF964" s="60"/>
      <c r="DG964" s="60"/>
      <c r="DH964" s="60"/>
      <c r="DI964" s="60"/>
      <c r="DJ964" s="60"/>
      <c r="DK964" s="60"/>
      <c r="DL964" s="60"/>
      <c r="DM964" s="60"/>
      <c r="DN964" s="60"/>
      <c r="DO964" s="60"/>
      <c r="DP964" s="60"/>
      <c r="DQ964" s="60"/>
      <c r="DR964" s="60"/>
      <c r="DS964" s="60"/>
      <c r="DT964" s="60"/>
      <c r="DU964" s="60"/>
      <c r="DV964" s="60"/>
      <c r="DW964" s="60"/>
      <c r="DX964" s="60"/>
      <c r="DY964" s="60"/>
      <c r="DZ964" s="60"/>
      <c r="EA964" s="60"/>
      <c r="EB964" s="60"/>
      <c r="EC964" s="60"/>
      <c r="ED964" s="60"/>
      <c r="EE964" s="60"/>
      <c r="EF964" s="60"/>
      <c r="EG964" s="60"/>
      <c r="EH964" s="60"/>
      <c r="EI964" s="60"/>
      <c r="EJ964" s="60"/>
      <c r="EK964" s="60"/>
      <c r="EL964" s="60"/>
      <c r="EM964" s="60"/>
      <c r="EN964" s="60"/>
      <c r="EO964" s="60"/>
      <c r="EP964" s="60"/>
      <c r="EQ964" s="60"/>
      <c r="ER964" s="60"/>
      <c r="ES964" s="60"/>
      <c r="ET964" s="60"/>
      <c r="EU964" s="60"/>
      <c r="EV964" s="60"/>
      <c r="EW964" s="60"/>
      <c r="EX964" s="60"/>
      <c r="EY964" s="60"/>
      <c r="EZ964" s="60"/>
      <c r="FA964" s="60"/>
      <c r="FB964" s="60"/>
      <c r="FC964" s="60"/>
      <c r="FD964" s="60"/>
      <c r="FE964" s="60"/>
      <c r="FF964" s="60"/>
      <c r="FG964" s="60"/>
      <c r="FH964" s="60"/>
      <c r="FI964" s="60"/>
      <c r="FJ964" s="60"/>
      <c r="FK964" s="60"/>
      <c r="FL964" s="60"/>
      <c r="FM964" s="60"/>
      <c r="FN964" s="60"/>
      <c r="FO964" s="60"/>
      <c r="FP964" s="60"/>
      <c r="FQ964" s="60"/>
      <c r="FR964" s="60"/>
      <c r="FS964" s="60"/>
      <c r="FT964" s="60"/>
      <c r="FU964" s="60"/>
      <c r="FV964" s="60"/>
      <c r="FW964" s="60"/>
      <c r="FX964" s="60"/>
      <c r="FY964" s="60"/>
      <c r="FZ964" s="60"/>
      <c r="GA964" s="60"/>
      <c r="GB964" s="60"/>
      <c r="GC964" s="60"/>
      <c r="GD964" s="60"/>
      <c r="GE964" s="60"/>
    </row>
    <row r="965" spans="1:187" ht="17.25" customHeight="1">
      <c r="A965" s="16"/>
      <c r="B965" s="59"/>
      <c r="C965" s="59"/>
      <c r="D965" s="59"/>
      <c r="E965" s="59"/>
      <c r="F965" s="59"/>
      <c r="G965" s="59"/>
      <c r="H965" s="58"/>
      <c r="I965" s="59"/>
      <c r="J965" s="59"/>
      <c r="K965" s="59"/>
      <c r="L965" s="59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0"/>
      <c r="BR965" s="60"/>
      <c r="BS965" s="60"/>
      <c r="BT965" s="60"/>
      <c r="BU965" s="60"/>
      <c r="BV965" s="60"/>
      <c r="BW965" s="60"/>
      <c r="BX965" s="60"/>
      <c r="BY965" s="60"/>
      <c r="BZ965" s="60"/>
      <c r="CA965" s="60"/>
      <c r="CB965" s="60"/>
      <c r="CC965" s="60"/>
      <c r="CD965" s="60"/>
      <c r="CE965" s="60"/>
      <c r="CF965" s="60"/>
      <c r="CG965" s="60"/>
      <c r="CH965" s="60"/>
      <c r="CI965" s="60"/>
      <c r="CJ965" s="60"/>
      <c r="CK965" s="60"/>
      <c r="CL965" s="60"/>
      <c r="CM965" s="60"/>
      <c r="CN965" s="60"/>
      <c r="CO965" s="60"/>
      <c r="CP965" s="60"/>
      <c r="CQ965" s="60"/>
      <c r="CR965" s="60"/>
      <c r="CS965" s="60"/>
      <c r="CT965" s="60"/>
      <c r="CU965" s="60"/>
      <c r="CV965" s="60"/>
      <c r="CW965" s="60"/>
      <c r="CX965" s="60"/>
      <c r="CY965" s="60"/>
      <c r="CZ965" s="60"/>
      <c r="DA965" s="60"/>
      <c r="DB965" s="60"/>
      <c r="DC965" s="60"/>
      <c r="DD965" s="60"/>
      <c r="DE965" s="60"/>
      <c r="DF965" s="60"/>
      <c r="DG965" s="60"/>
      <c r="DH965" s="60"/>
      <c r="DI965" s="60"/>
      <c r="DJ965" s="60"/>
      <c r="DK965" s="60"/>
      <c r="DL965" s="60"/>
      <c r="DM965" s="60"/>
      <c r="DN965" s="60"/>
      <c r="DO965" s="60"/>
      <c r="DP965" s="60"/>
      <c r="DQ965" s="60"/>
      <c r="DR965" s="60"/>
      <c r="DS965" s="60"/>
      <c r="DT965" s="60"/>
      <c r="DU965" s="60"/>
      <c r="DV965" s="60"/>
      <c r="DW965" s="60"/>
      <c r="DX965" s="60"/>
      <c r="DY965" s="60"/>
      <c r="DZ965" s="60"/>
      <c r="EA965" s="60"/>
      <c r="EB965" s="60"/>
      <c r="EC965" s="60"/>
      <c r="ED965" s="60"/>
      <c r="EE965" s="60"/>
      <c r="EF965" s="60"/>
      <c r="EG965" s="60"/>
      <c r="EH965" s="60"/>
      <c r="EI965" s="60"/>
      <c r="EJ965" s="60"/>
      <c r="EK965" s="60"/>
      <c r="EL965" s="60"/>
      <c r="EM965" s="60"/>
      <c r="EN965" s="60"/>
      <c r="EO965" s="60"/>
      <c r="EP965" s="60"/>
      <c r="EQ965" s="60"/>
      <c r="ER965" s="60"/>
      <c r="ES965" s="60"/>
      <c r="ET965" s="60"/>
      <c r="EU965" s="60"/>
      <c r="EV965" s="60"/>
      <c r="EW965" s="60"/>
      <c r="EX965" s="60"/>
      <c r="EY965" s="60"/>
      <c r="EZ965" s="60"/>
      <c r="FA965" s="60"/>
      <c r="FB965" s="60"/>
      <c r="FC965" s="60"/>
      <c r="FD965" s="60"/>
      <c r="FE965" s="60"/>
      <c r="FF965" s="60"/>
      <c r="FG965" s="60"/>
      <c r="FH965" s="60"/>
      <c r="FI965" s="60"/>
      <c r="FJ965" s="60"/>
      <c r="FK965" s="60"/>
      <c r="FL965" s="60"/>
      <c r="FM965" s="60"/>
      <c r="FN965" s="60"/>
      <c r="FO965" s="60"/>
      <c r="FP965" s="60"/>
      <c r="FQ965" s="60"/>
      <c r="FR965" s="60"/>
      <c r="FS965" s="60"/>
      <c r="FT965" s="60"/>
      <c r="FU965" s="60"/>
      <c r="FV965" s="60"/>
      <c r="FW965" s="60"/>
      <c r="FX965" s="60"/>
      <c r="FY965" s="60"/>
      <c r="FZ965" s="60"/>
      <c r="GA965" s="60"/>
      <c r="GB965" s="60"/>
      <c r="GC965" s="60"/>
      <c r="GD965" s="60"/>
      <c r="GE965" s="60"/>
    </row>
    <row r="966" spans="1:187" ht="17.25" customHeight="1">
      <c r="A966" s="16"/>
      <c r="B966" s="59"/>
      <c r="C966" s="59"/>
      <c r="D966" s="59"/>
      <c r="E966" s="59"/>
      <c r="F966" s="59"/>
      <c r="G966" s="59"/>
      <c r="H966" s="58"/>
      <c r="I966" s="59"/>
      <c r="J966" s="59"/>
      <c r="K966" s="59"/>
      <c r="L966" s="59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0"/>
      <c r="BR966" s="60"/>
      <c r="BS966" s="60"/>
      <c r="BT966" s="60"/>
      <c r="BU966" s="60"/>
      <c r="BV966" s="60"/>
      <c r="BW966" s="60"/>
      <c r="BX966" s="60"/>
      <c r="BY966" s="60"/>
      <c r="BZ966" s="60"/>
      <c r="CA966" s="60"/>
      <c r="CB966" s="60"/>
      <c r="CC966" s="60"/>
      <c r="CD966" s="60"/>
      <c r="CE966" s="60"/>
      <c r="CF966" s="60"/>
      <c r="CG966" s="60"/>
      <c r="CH966" s="60"/>
      <c r="CI966" s="60"/>
      <c r="CJ966" s="60"/>
      <c r="CK966" s="60"/>
      <c r="CL966" s="60"/>
      <c r="CM966" s="60"/>
      <c r="CN966" s="60"/>
      <c r="CO966" s="60"/>
      <c r="CP966" s="60"/>
      <c r="CQ966" s="60"/>
      <c r="CR966" s="60"/>
      <c r="CS966" s="60"/>
      <c r="CT966" s="60"/>
      <c r="CU966" s="60"/>
      <c r="CV966" s="60"/>
      <c r="CW966" s="60"/>
      <c r="CX966" s="60"/>
      <c r="CY966" s="60"/>
      <c r="CZ966" s="60"/>
      <c r="DA966" s="60"/>
      <c r="DB966" s="60"/>
      <c r="DC966" s="60"/>
      <c r="DD966" s="60"/>
      <c r="DE966" s="60"/>
      <c r="DF966" s="60"/>
      <c r="DG966" s="60"/>
      <c r="DH966" s="60"/>
      <c r="DI966" s="60"/>
      <c r="DJ966" s="60"/>
      <c r="DK966" s="60"/>
      <c r="DL966" s="60"/>
      <c r="DM966" s="60"/>
      <c r="DN966" s="60"/>
      <c r="DO966" s="60"/>
      <c r="DP966" s="60"/>
      <c r="DQ966" s="60"/>
      <c r="DR966" s="60"/>
      <c r="DS966" s="60"/>
      <c r="DT966" s="60"/>
      <c r="DU966" s="60"/>
      <c r="DV966" s="60"/>
      <c r="DW966" s="60"/>
      <c r="DX966" s="60"/>
      <c r="DY966" s="60"/>
      <c r="DZ966" s="60"/>
      <c r="EA966" s="60"/>
      <c r="EB966" s="60"/>
      <c r="EC966" s="60"/>
      <c r="ED966" s="60"/>
      <c r="EE966" s="60"/>
      <c r="EF966" s="60"/>
      <c r="EG966" s="60"/>
      <c r="EH966" s="60"/>
      <c r="EI966" s="60"/>
      <c r="EJ966" s="60"/>
      <c r="EK966" s="60"/>
      <c r="EL966" s="60"/>
      <c r="EM966" s="60"/>
      <c r="EN966" s="60"/>
      <c r="EO966" s="60"/>
      <c r="EP966" s="60"/>
      <c r="EQ966" s="60"/>
      <c r="ER966" s="60"/>
      <c r="ES966" s="60"/>
      <c r="ET966" s="60"/>
      <c r="EU966" s="60"/>
      <c r="EV966" s="60"/>
      <c r="EW966" s="60"/>
      <c r="EX966" s="60"/>
      <c r="EY966" s="60"/>
      <c r="EZ966" s="60"/>
      <c r="FA966" s="60"/>
      <c r="FB966" s="60"/>
      <c r="FC966" s="60"/>
      <c r="FD966" s="60"/>
      <c r="FE966" s="60"/>
      <c r="FF966" s="60"/>
      <c r="FG966" s="60"/>
      <c r="FH966" s="60"/>
      <c r="FI966" s="60"/>
      <c r="FJ966" s="60"/>
      <c r="FK966" s="60"/>
      <c r="FL966" s="60"/>
      <c r="FM966" s="60"/>
      <c r="FN966" s="60"/>
      <c r="FO966" s="60"/>
      <c r="FP966" s="60"/>
      <c r="FQ966" s="60"/>
      <c r="FR966" s="60"/>
      <c r="FS966" s="60"/>
      <c r="FT966" s="60"/>
      <c r="FU966" s="60"/>
      <c r="FV966" s="60"/>
      <c r="FW966" s="60"/>
      <c r="FX966" s="60"/>
      <c r="FY966" s="60"/>
      <c r="FZ966" s="60"/>
      <c r="GA966" s="60"/>
      <c r="GB966" s="60"/>
      <c r="GC966" s="60"/>
      <c r="GD966" s="60"/>
      <c r="GE966" s="60"/>
    </row>
    <row r="967" spans="1:187" ht="17.25" customHeight="1">
      <c r="A967" s="16"/>
      <c r="B967" s="59"/>
      <c r="C967" s="59"/>
      <c r="D967" s="59"/>
      <c r="E967" s="59"/>
      <c r="F967" s="59"/>
      <c r="G967" s="59"/>
      <c r="H967" s="58"/>
      <c r="I967" s="59"/>
      <c r="J967" s="59"/>
      <c r="K967" s="59"/>
      <c r="L967" s="59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60"/>
      <c r="BC967" s="60"/>
      <c r="BD967" s="60"/>
      <c r="BE967" s="60"/>
      <c r="BF967" s="60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0"/>
      <c r="BR967" s="60"/>
      <c r="BS967" s="60"/>
      <c r="BT967" s="60"/>
      <c r="BU967" s="60"/>
      <c r="BV967" s="60"/>
      <c r="BW967" s="60"/>
      <c r="BX967" s="60"/>
      <c r="BY967" s="60"/>
      <c r="BZ967" s="60"/>
      <c r="CA967" s="60"/>
      <c r="CB967" s="60"/>
      <c r="CC967" s="60"/>
      <c r="CD967" s="60"/>
      <c r="CE967" s="60"/>
      <c r="CF967" s="60"/>
      <c r="CG967" s="60"/>
      <c r="CH967" s="60"/>
      <c r="CI967" s="60"/>
      <c r="CJ967" s="60"/>
      <c r="CK967" s="60"/>
      <c r="CL967" s="60"/>
      <c r="CM967" s="60"/>
      <c r="CN967" s="60"/>
      <c r="CO967" s="60"/>
      <c r="CP967" s="60"/>
      <c r="CQ967" s="60"/>
      <c r="CR967" s="60"/>
      <c r="CS967" s="60"/>
      <c r="CT967" s="60"/>
      <c r="CU967" s="60"/>
      <c r="CV967" s="60"/>
      <c r="CW967" s="60"/>
      <c r="CX967" s="60"/>
      <c r="CY967" s="60"/>
      <c r="CZ967" s="60"/>
      <c r="DA967" s="60"/>
      <c r="DB967" s="60"/>
      <c r="DC967" s="60"/>
      <c r="DD967" s="60"/>
      <c r="DE967" s="60"/>
      <c r="DF967" s="60"/>
      <c r="DG967" s="60"/>
      <c r="DH967" s="60"/>
      <c r="DI967" s="60"/>
      <c r="DJ967" s="60"/>
      <c r="DK967" s="60"/>
      <c r="DL967" s="60"/>
      <c r="DM967" s="60"/>
      <c r="DN967" s="60"/>
      <c r="DO967" s="60"/>
      <c r="DP967" s="60"/>
      <c r="DQ967" s="60"/>
      <c r="DR967" s="60"/>
      <c r="DS967" s="60"/>
      <c r="DT967" s="60"/>
      <c r="DU967" s="60"/>
      <c r="DV967" s="60"/>
      <c r="DW967" s="60"/>
      <c r="DX967" s="60"/>
      <c r="DY967" s="60"/>
      <c r="DZ967" s="60"/>
      <c r="EA967" s="60"/>
      <c r="EB967" s="60"/>
      <c r="EC967" s="60"/>
      <c r="ED967" s="60"/>
      <c r="EE967" s="60"/>
      <c r="EF967" s="60"/>
      <c r="EG967" s="60"/>
      <c r="EH967" s="60"/>
      <c r="EI967" s="60"/>
      <c r="EJ967" s="60"/>
      <c r="EK967" s="60"/>
      <c r="EL967" s="60"/>
      <c r="EM967" s="60"/>
      <c r="EN967" s="60"/>
      <c r="EO967" s="60"/>
      <c r="EP967" s="60"/>
      <c r="EQ967" s="60"/>
      <c r="ER967" s="60"/>
      <c r="ES967" s="60"/>
      <c r="ET967" s="60"/>
      <c r="EU967" s="60"/>
      <c r="EV967" s="60"/>
      <c r="EW967" s="60"/>
      <c r="EX967" s="60"/>
      <c r="EY967" s="60"/>
      <c r="EZ967" s="60"/>
      <c r="FA967" s="60"/>
      <c r="FB967" s="60"/>
      <c r="FC967" s="60"/>
      <c r="FD967" s="60"/>
      <c r="FE967" s="60"/>
      <c r="FF967" s="60"/>
      <c r="FG967" s="60"/>
      <c r="FH967" s="60"/>
      <c r="FI967" s="60"/>
      <c r="FJ967" s="60"/>
      <c r="FK967" s="60"/>
      <c r="FL967" s="60"/>
      <c r="FM967" s="60"/>
      <c r="FN967" s="60"/>
      <c r="FO967" s="60"/>
      <c r="FP967" s="60"/>
      <c r="FQ967" s="60"/>
      <c r="FR967" s="60"/>
      <c r="FS967" s="60"/>
      <c r="FT967" s="60"/>
      <c r="FU967" s="60"/>
      <c r="FV967" s="60"/>
      <c r="FW967" s="60"/>
      <c r="FX967" s="60"/>
      <c r="FY967" s="60"/>
      <c r="FZ967" s="60"/>
      <c r="GA967" s="60"/>
      <c r="GB967" s="60"/>
      <c r="GC967" s="60"/>
      <c r="GD967" s="60"/>
      <c r="GE967" s="60"/>
    </row>
    <row r="968" spans="1:187" ht="17.25" customHeight="1">
      <c r="A968" s="16"/>
      <c r="B968" s="59"/>
      <c r="C968" s="59"/>
      <c r="D968" s="59"/>
      <c r="E968" s="59"/>
      <c r="F968" s="59"/>
      <c r="G968" s="59"/>
      <c r="H968" s="58"/>
      <c r="I968" s="59"/>
      <c r="J968" s="59"/>
      <c r="K968" s="59"/>
      <c r="L968" s="59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60"/>
      <c r="BC968" s="60"/>
      <c r="BD968" s="60"/>
      <c r="BE968" s="60"/>
      <c r="BF968" s="60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0"/>
      <c r="BR968" s="60"/>
      <c r="BS968" s="60"/>
      <c r="BT968" s="60"/>
      <c r="BU968" s="60"/>
      <c r="BV968" s="60"/>
      <c r="BW968" s="60"/>
      <c r="BX968" s="60"/>
      <c r="BY968" s="60"/>
      <c r="BZ968" s="60"/>
      <c r="CA968" s="60"/>
      <c r="CB968" s="60"/>
      <c r="CC968" s="60"/>
      <c r="CD968" s="60"/>
      <c r="CE968" s="60"/>
      <c r="CF968" s="60"/>
      <c r="CG968" s="60"/>
      <c r="CH968" s="60"/>
      <c r="CI968" s="60"/>
      <c r="CJ968" s="60"/>
      <c r="CK968" s="60"/>
      <c r="CL968" s="60"/>
      <c r="CM968" s="60"/>
      <c r="CN968" s="60"/>
      <c r="CO968" s="60"/>
      <c r="CP968" s="60"/>
      <c r="CQ968" s="60"/>
      <c r="CR968" s="60"/>
      <c r="CS968" s="60"/>
      <c r="CT968" s="60"/>
      <c r="CU968" s="60"/>
      <c r="CV968" s="60"/>
      <c r="CW968" s="60"/>
      <c r="CX968" s="60"/>
      <c r="CY968" s="60"/>
      <c r="CZ968" s="60"/>
      <c r="DA968" s="60"/>
      <c r="DB968" s="60"/>
      <c r="DC968" s="60"/>
      <c r="DD968" s="60"/>
      <c r="DE968" s="60"/>
      <c r="DF968" s="60"/>
      <c r="DG968" s="60"/>
      <c r="DH968" s="60"/>
      <c r="DI968" s="60"/>
      <c r="DJ968" s="60"/>
      <c r="DK968" s="60"/>
      <c r="DL968" s="60"/>
      <c r="DM968" s="60"/>
      <c r="DN968" s="60"/>
      <c r="DO968" s="60"/>
      <c r="DP968" s="60"/>
      <c r="DQ968" s="60"/>
      <c r="DR968" s="60"/>
      <c r="DS968" s="60"/>
      <c r="DT968" s="60"/>
      <c r="DU968" s="60"/>
      <c r="DV968" s="60"/>
      <c r="DW968" s="60"/>
      <c r="DX968" s="60"/>
      <c r="DY968" s="60"/>
      <c r="DZ968" s="60"/>
      <c r="EA968" s="60"/>
      <c r="EB968" s="60"/>
      <c r="EC968" s="60"/>
      <c r="ED968" s="60"/>
      <c r="EE968" s="60"/>
      <c r="EF968" s="60"/>
      <c r="EG968" s="60"/>
      <c r="EH968" s="60"/>
      <c r="EI968" s="60"/>
      <c r="EJ968" s="60"/>
      <c r="EK968" s="60"/>
      <c r="EL968" s="60"/>
      <c r="EM968" s="60"/>
      <c r="EN968" s="60"/>
      <c r="EO968" s="60"/>
      <c r="EP968" s="60"/>
      <c r="EQ968" s="60"/>
      <c r="ER968" s="60"/>
      <c r="ES968" s="60"/>
      <c r="ET968" s="60"/>
      <c r="EU968" s="60"/>
      <c r="EV968" s="60"/>
      <c r="EW968" s="60"/>
      <c r="EX968" s="60"/>
      <c r="EY968" s="60"/>
      <c r="EZ968" s="60"/>
      <c r="FA968" s="60"/>
      <c r="FB968" s="60"/>
      <c r="FC968" s="60"/>
      <c r="FD968" s="60"/>
      <c r="FE968" s="60"/>
      <c r="FF968" s="60"/>
      <c r="FG968" s="60"/>
      <c r="FH968" s="60"/>
      <c r="FI968" s="60"/>
      <c r="FJ968" s="60"/>
      <c r="FK968" s="60"/>
      <c r="FL968" s="60"/>
      <c r="FM968" s="60"/>
      <c r="FN968" s="60"/>
      <c r="FO968" s="60"/>
      <c r="FP968" s="60"/>
      <c r="FQ968" s="60"/>
      <c r="FR968" s="60"/>
      <c r="FS968" s="60"/>
      <c r="FT968" s="60"/>
      <c r="FU968" s="60"/>
      <c r="FV968" s="60"/>
      <c r="FW968" s="60"/>
      <c r="FX968" s="60"/>
      <c r="FY968" s="60"/>
      <c r="FZ968" s="60"/>
      <c r="GA968" s="60"/>
      <c r="GB968" s="60"/>
      <c r="GC968" s="60"/>
      <c r="GD968" s="60"/>
      <c r="GE968" s="60"/>
    </row>
    <row r="969" spans="1:187" ht="17.25" customHeight="1">
      <c r="A969" s="16"/>
      <c r="B969" s="59"/>
      <c r="C969" s="59"/>
      <c r="D969" s="59"/>
      <c r="E969" s="59"/>
      <c r="F969" s="59"/>
      <c r="G969" s="59"/>
      <c r="H969" s="58"/>
      <c r="I969" s="59"/>
      <c r="J969" s="59"/>
      <c r="K969" s="59"/>
      <c r="L969" s="59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60"/>
      <c r="BC969" s="60"/>
      <c r="BD969" s="60"/>
      <c r="BE969" s="60"/>
      <c r="BF969" s="60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0"/>
      <c r="BR969" s="60"/>
      <c r="BS969" s="60"/>
      <c r="BT969" s="60"/>
      <c r="BU969" s="60"/>
      <c r="BV969" s="60"/>
      <c r="BW969" s="60"/>
      <c r="BX969" s="60"/>
      <c r="BY969" s="60"/>
      <c r="BZ969" s="60"/>
      <c r="CA969" s="60"/>
      <c r="CB969" s="60"/>
      <c r="CC969" s="60"/>
      <c r="CD969" s="60"/>
      <c r="CE969" s="60"/>
      <c r="CF969" s="60"/>
      <c r="CG969" s="60"/>
      <c r="CH969" s="60"/>
      <c r="CI969" s="60"/>
      <c r="CJ969" s="60"/>
      <c r="CK969" s="60"/>
      <c r="CL969" s="60"/>
      <c r="CM969" s="60"/>
      <c r="CN969" s="60"/>
      <c r="CO969" s="60"/>
      <c r="CP969" s="60"/>
      <c r="CQ969" s="60"/>
      <c r="CR969" s="60"/>
      <c r="CS969" s="60"/>
      <c r="CT969" s="60"/>
      <c r="CU969" s="60"/>
      <c r="CV969" s="60"/>
      <c r="CW969" s="60"/>
      <c r="CX969" s="60"/>
      <c r="CY969" s="60"/>
      <c r="CZ969" s="60"/>
      <c r="DA969" s="60"/>
      <c r="DB969" s="60"/>
      <c r="DC969" s="60"/>
      <c r="DD969" s="60"/>
      <c r="DE969" s="60"/>
      <c r="DF969" s="60"/>
      <c r="DG969" s="60"/>
      <c r="DH969" s="60"/>
      <c r="DI969" s="60"/>
      <c r="DJ969" s="60"/>
      <c r="DK969" s="60"/>
      <c r="DL969" s="60"/>
      <c r="DM969" s="60"/>
      <c r="DN969" s="60"/>
      <c r="DO969" s="60"/>
      <c r="DP969" s="60"/>
      <c r="DQ969" s="60"/>
      <c r="DR969" s="60"/>
      <c r="DS969" s="60"/>
      <c r="DT969" s="60"/>
      <c r="DU969" s="60"/>
      <c r="DV969" s="60"/>
      <c r="DW969" s="60"/>
      <c r="DX969" s="60"/>
      <c r="DY969" s="60"/>
      <c r="DZ969" s="60"/>
      <c r="EA969" s="60"/>
      <c r="EB969" s="60"/>
      <c r="EC969" s="60"/>
      <c r="ED969" s="60"/>
      <c r="EE969" s="60"/>
      <c r="EF969" s="60"/>
      <c r="EG969" s="60"/>
      <c r="EH969" s="60"/>
      <c r="EI969" s="60"/>
      <c r="EJ969" s="60"/>
      <c r="EK969" s="60"/>
      <c r="EL969" s="60"/>
      <c r="EM969" s="60"/>
      <c r="EN969" s="60"/>
      <c r="EO969" s="60"/>
      <c r="EP969" s="60"/>
      <c r="EQ969" s="60"/>
      <c r="ER969" s="60"/>
      <c r="ES969" s="60"/>
      <c r="ET969" s="60"/>
      <c r="EU969" s="60"/>
      <c r="EV969" s="60"/>
      <c r="EW969" s="60"/>
      <c r="EX969" s="60"/>
      <c r="EY969" s="60"/>
      <c r="EZ969" s="60"/>
      <c r="FA969" s="60"/>
      <c r="FB969" s="60"/>
      <c r="FC969" s="60"/>
      <c r="FD969" s="60"/>
      <c r="FE969" s="60"/>
      <c r="FF969" s="60"/>
      <c r="FG969" s="60"/>
      <c r="FH969" s="60"/>
      <c r="FI969" s="60"/>
      <c r="FJ969" s="60"/>
      <c r="FK969" s="60"/>
      <c r="FL969" s="60"/>
      <c r="FM969" s="60"/>
      <c r="FN969" s="60"/>
      <c r="FO969" s="60"/>
      <c r="FP969" s="60"/>
      <c r="FQ969" s="60"/>
      <c r="FR969" s="60"/>
      <c r="FS969" s="60"/>
      <c r="FT969" s="60"/>
      <c r="FU969" s="60"/>
      <c r="FV969" s="60"/>
      <c r="FW969" s="60"/>
      <c r="FX969" s="60"/>
      <c r="FY969" s="60"/>
      <c r="FZ969" s="60"/>
      <c r="GA969" s="60"/>
      <c r="GB969" s="60"/>
      <c r="GC969" s="60"/>
      <c r="GD969" s="60"/>
      <c r="GE969" s="60"/>
    </row>
    <row r="970" spans="1:187" ht="17.25" customHeight="1">
      <c r="A970" s="16"/>
      <c r="B970" s="59"/>
      <c r="C970" s="59"/>
      <c r="D970" s="59"/>
      <c r="E970" s="59"/>
      <c r="F970" s="59"/>
      <c r="G970" s="59"/>
      <c r="H970" s="58"/>
      <c r="I970" s="59"/>
      <c r="J970" s="59"/>
      <c r="K970" s="59"/>
      <c r="L970" s="59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  <c r="BP970" s="60"/>
      <c r="BQ970" s="60"/>
      <c r="BR970" s="60"/>
      <c r="BS970" s="60"/>
      <c r="BT970" s="60"/>
      <c r="BU970" s="60"/>
      <c r="BV970" s="60"/>
      <c r="BW970" s="60"/>
      <c r="BX970" s="60"/>
      <c r="BY970" s="60"/>
      <c r="BZ970" s="60"/>
      <c r="CA970" s="60"/>
      <c r="CB970" s="60"/>
      <c r="CC970" s="60"/>
      <c r="CD970" s="60"/>
      <c r="CE970" s="60"/>
      <c r="CF970" s="60"/>
      <c r="CG970" s="60"/>
      <c r="CH970" s="60"/>
      <c r="CI970" s="60"/>
      <c r="CJ970" s="60"/>
      <c r="CK970" s="60"/>
      <c r="CL970" s="60"/>
      <c r="CM970" s="60"/>
      <c r="CN970" s="60"/>
      <c r="CO970" s="60"/>
      <c r="CP970" s="60"/>
      <c r="CQ970" s="60"/>
      <c r="CR970" s="60"/>
      <c r="CS970" s="60"/>
      <c r="CT970" s="60"/>
      <c r="CU970" s="60"/>
      <c r="CV970" s="60"/>
      <c r="CW970" s="60"/>
      <c r="CX970" s="60"/>
      <c r="CY970" s="60"/>
      <c r="CZ970" s="60"/>
      <c r="DA970" s="60"/>
      <c r="DB970" s="60"/>
      <c r="DC970" s="60"/>
      <c r="DD970" s="60"/>
      <c r="DE970" s="60"/>
      <c r="DF970" s="60"/>
      <c r="DG970" s="60"/>
      <c r="DH970" s="60"/>
      <c r="DI970" s="60"/>
      <c r="DJ970" s="60"/>
      <c r="DK970" s="60"/>
      <c r="DL970" s="60"/>
      <c r="DM970" s="60"/>
      <c r="DN970" s="60"/>
      <c r="DO970" s="60"/>
      <c r="DP970" s="60"/>
      <c r="DQ970" s="60"/>
      <c r="DR970" s="60"/>
      <c r="DS970" s="60"/>
      <c r="DT970" s="60"/>
      <c r="DU970" s="60"/>
      <c r="DV970" s="60"/>
      <c r="DW970" s="60"/>
      <c r="DX970" s="60"/>
      <c r="DY970" s="60"/>
      <c r="DZ970" s="60"/>
      <c r="EA970" s="60"/>
      <c r="EB970" s="60"/>
      <c r="EC970" s="60"/>
      <c r="ED970" s="60"/>
      <c r="EE970" s="60"/>
      <c r="EF970" s="60"/>
      <c r="EG970" s="60"/>
      <c r="EH970" s="60"/>
      <c r="EI970" s="60"/>
      <c r="EJ970" s="60"/>
      <c r="EK970" s="60"/>
      <c r="EL970" s="60"/>
      <c r="EM970" s="60"/>
      <c r="EN970" s="60"/>
      <c r="EO970" s="60"/>
      <c r="EP970" s="60"/>
      <c r="EQ970" s="60"/>
      <c r="ER970" s="60"/>
      <c r="ES970" s="60"/>
      <c r="ET970" s="60"/>
      <c r="EU970" s="60"/>
      <c r="EV970" s="60"/>
      <c r="EW970" s="60"/>
      <c r="EX970" s="60"/>
      <c r="EY970" s="60"/>
      <c r="EZ970" s="60"/>
      <c r="FA970" s="60"/>
      <c r="FB970" s="60"/>
      <c r="FC970" s="60"/>
      <c r="FD970" s="60"/>
      <c r="FE970" s="60"/>
      <c r="FF970" s="60"/>
      <c r="FG970" s="60"/>
      <c r="FH970" s="60"/>
      <c r="FI970" s="60"/>
      <c r="FJ970" s="60"/>
      <c r="FK970" s="60"/>
      <c r="FL970" s="60"/>
      <c r="FM970" s="60"/>
      <c r="FN970" s="60"/>
      <c r="FO970" s="60"/>
      <c r="FP970" s="60"/>
      <c r="FQ970" s="60"/>
      <c r="FR970" s="60"/>
      <c r="FS970" s="60"/>
      <c r="FT970" s="60"/>
      <c r="FU970" s="60"/>
      <c r="FV970" s="60"/>
      <c r="FW970" s="60"/>
      <c r="FX970" s="60"/>
      <c r="FY970" s="60"/>
      <c r="FZ970" s="60"/>
      <c r="GA970" s="60"/>
      <c r="GB970" s="60"/>
      <c r="GC970" s="60"/>
      <c r="GD970" s="60"/>
      <c r="GE970" s="60"/>
    </row>
    <row r="971" spans="1:187" ht="17.25" customHeight="1">
      <c r="A971" s="16"/>
      <c r="B971" s="59"/>
      <c r="C971" s="59"/>
      <c r="D971" s="59"/>
      <c r="E971" s="59"/>
      <c r="F971" s="59"/>
      <c r="G971" s="59"/>
      <c r="H971" s="58"/>
      <c r="I971" s="59"/>
      <c r="J971" s="59"/>
      <c r="K971" s="59"/>
      <c r="L971" s="59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  <c r="BP971" s="60"/>
      <c r="BQ971" s="60"/>
      <c r="BR971" s="60"/>
      <c r="BS971" s="60"/>
      <c r="BT971" s="60"/>
      <c r="BU971" s="60"/>
      <c r="BV971" s="60"/>
      <c r="BW971" s="60"/>
      <c r="BX971" s="60"/>
      <c r="BY971" s="60"/>
      <c r="BZ971" s="60"/>
      <c r="CA971" s="60"/>
      <c r="CB971" s="60"/>
      <c r="CC971" s="60"/>
      <c r="CD971" s="60"/>
      <c r="CE971" s="60"/>
      <c r="CF971" s="60"/>
      <c r="CG971" s="60"/>
      <c r="CH971" s="60"/>
      <c r="CI971" s="60"/>
      <c r="CJ971" s="60"/>
      <c r="CK971" s="60"/>
      <c r="CL971" s="60"/>
      <c r="CM971" s="60"/>
      <c r="CN971" s="60"/>
      <c r="CO971" s="60"/>
      <c r="CP971" s="60"/>
      <c r="CQ971" s="60"/>
      <c r="CR971" s="60"/>
      <c r="CS971" s="60"/>
      <c r="CT971" s="60"/>
      <c r="CU971" s="60"/>
      <c r="CV971" s="60"/>
      <c r="CW971" s="60"/>
      <c r="CX971" s="60"/>
      <c r="CY971" s="60"/>
      <c r="CZ971" s="60"/>
      <c r="DA971" s="60"/>
      <c r="DB971" s="60"/>
      <c r="DC971" s="60"/>
      <c r="DD971" s="60"/>
      <c r="DE971" s="60"/>
      <c r="DF971" s="60"/>
      <c r="DG971" s="60"/>
      <c r="DH971" s="60"/>
      <c r="DI971" s="60"/>
      <c r="DJ971" s="60"/>
      <c r="DK971" s="60"/>
      <c r="DL971" s="60"/>
      <c r="DM971" s="60"/>
      <c r="DN971" s="60"/>
      <c r="DO971" s="60"/>
      <c r="DP971" s="60"/>
      <c r="DQ971" s="60"/>
      <c r="DR971" s="60"/>
      <c r="DS971" s="60"/>
      <c r="DT971" s="60"/>
      <c r="DU971" s="60"/>
      <c r="DV971" s="60"/>
      <c r="DW971" s="60"/>
      <c r="DX971" s="60"/>
      <c r="DY971" s="60"/>
      <c r="DZ971" s="60"/>
      <c r="EA971" s="60"/>
      <c r="EB971" s="60"/>
      <c r="EC971" s="60"/>
      <c r="ED971" s="60"/>
      <c r="EE971" s="60"/>
      <c r="EF971" s="60"/>
      <c r="EG971" s="60"/>
      <c r="EH971" s="60"/>
      <c r="EI971" s="60"/>
      <c r="EJ971" s="60"/>
      <c r="EK971" s="60"/>
      <c r="EL971" s="60"/>
      <c r="EM971" s="60"/>
      <c r="EN971" s="60"/>
      <c r="EO971" s="60"/>
      <c r="EP971" s="60"/>
      <c r="EQ971" s="60"/>
      <c r="ER971" s="60"/>
      <c r="ES971" s="60"/>
      <c r="ET971" s="60"/>
      <c r="EU971" s="60"/>
      <c r="EV971" s="60"/>
      <c r="EW971" s="60"/>
      <c r="EX971" s="60"/>
      <c r="EY971" s="60"/>
      <c r="EZ971" s="60"/>
      <c r="FA971" s="60"/>
      <c r="FB971" s="60"/>
      <c r="FC971" s="60"/>
      <c r="FD971" s="60"/>
      <c r="FE971" s="60"/>
      <c r="FF971" s="60"/>
      <c r="FG971" s="60"/>
      <c r="FH971" s="60"/>
      <c r="FI971" s="60"/>
      <c r="FJ971" s="60"/>
      <c r="FK971" s="60"/>
      <c r="FL971" s="60"/>
      <c r="FM971" s="60"/>
      <c r="FN971" s="60"/>
      <c r="FO971" s="60"/>
      <c r="FP971" s="60"/>
      <c r="FQ971" s="60"/>
      <c r="FR971" s="60"/>
      <c r="FS971" s="60"/>
      <c r="FT971" s="60"/>
      <c r="FU971" s="60"/>
      <c r="FV971" s="60"/>
      <c r="FW971" s="60"/>
      <c r="FX971" s="60"/>
      <c r="FY971" s="60"/>
      <c r="FZ971" s="60"/>
      <c r="GA971" s="60"/>
      <c r="GB971" s="60"/>
      <c r="GC971" s="60"/>
      <c r="GD971" s="60"/>
      <c r="GE971" s="60"/>
    </row>
    <row r="972" spans="1:187" ht="17.25" customHeight="1">
      <c r="A972" s="16"/>
      <c r="B972" s="59"/>
      <c r="C972" s="59"/>
      <c r="D972" s="59"/>
      <c r="E972" s="59"/>
      <c r="F972" s="59"/>
      <c r="G972" s="59"/>
      <c r="H972" s="58"/>
      <c r="I972" s="59"/>
      <c r="J972" s="59"/>
      <c r="K972" s="59"/>
      <c r="L972" s="59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  <c r="BP972" s="60"/>
      <c r="BQ972" s="60"/>
      <c r="BR972" s="60"/>
      <c r="BS972" s="60"/>
      <c r="BT972" s="60"/>
      <c r="BU972" s="60"/>
      <c r="BV972" s="60"/>
      <c r="BW972" s="60"/>
      <c r="BX972" s="60"/>
      <c r="BY972" s="60"/>
      <c r="BZ972" s="60"/>
      <c r="CA972" s="60"/>
      <c r="CB972" s="60"/>
      <c r="CC972" s="60"/>
      <c r="CD972" s="60"/>
      <c r="CE972" s="60"/>
      <c r="CF972" s="60"/>
      <c r="CG972" s="60"/>
      <c r="CH972" s="60"/>
      <c r="CI972" s="60"/>
      <c r="CJ972" s="60"/>
      <c r="CK972" s="60"/>
      <c r="CL972" s="60"/>
      <c r="CM972" s="60"/>
      <c r="CN972" s="60"/>
      <c r="CO972" s="60"/>
      <c r="CP972" s="60"/>
      <c r="CQ972" s="60"/>
      <c r="CR972" s="60"/>
      <c r="CS972" s="60"/>
      <c r="CT972" s="60"/>
      <c r="CU972" s="60"/>
      <c r="CV972" s="60"/>
      <c r="CW972" s="60"/>
      <c r="CX972" s="60"/>
      <c r="CY972" s="60"/>
      <c r="CZ972" s="60"/>
      <c r="DA972" s="60"/>
      <c r="DB972" s="60"/>
      <c r="DC972" s="60"/>
      <c r="DD972" s="60"/>
      <c r="DE972" s="60"/>
      <c r="DF972" s="60"/>
      <c r="DG972" s="60"/>
      <c r="DH972" s="60"/>
      <c r="DI972" s="60"/>
      <c r="DJ972" s="60"/>
      <c r="DK972" s="60"/>
      <c r="DL972" s="60"/>
      <c r="DM972" s="60"/>
      <c r="DN972" s="60"/>
      <c r="DO972" s="60"/>
      <c r="DP972" s="60"/>
      <c r="DQ972" s="60"/>
      <c r="DR972" s="60"/>
      <c r="DS972" s="60"/>
      <c r="DT972" s="60"/>
      <c r="DU972" s="60"/>
      <c r="DV972" s="60"/>
      <c r="DW972" s="60"/>
      <c r="DX972" s="60"/>
      <c r="DY972" s="60"/>
      <c r="DZ972" s="60"/>
      <c r="EA972" s="60"/>
      <c r="EB972" s="60"/>
      <c r="EC972" s="60"/>
      <c r="ED972" s="60"/>
      <c r="EE972" s="60"/>
      <c r="EF972" s="60"/>
      <c r="EG972" s="60"/>
      <c r="EH972" s="60"/>
      <c r="EI972" s="60"/>
      <c r="EJ972" s="60"/>
      <c r="EK972" s="60"/>
      <c r="EL972" s="60"/>
      <c r="EM972" s="60"/>
      <c r="EN972" s="60"/>
      <c r="EO972" s="60"/>
      <c r="EP972" s="60"/>
      <c r="EQ972" s="60"/>
      <c r="ER972" s="60"/>
      <c r="ES972" s="60"/>
      <c r="ET972" s="60"/>
      <c r="EU972" s="60"/>
      <c r="EV972" s="60"/>
      <c r="EW972" s="60"/>
      <c r="EX972" s="60"/>
      <c r="EY972" s="60"/>
      <c r="EZ972" s="60"/>
      <c r="FA972" s="60"/>
      <c r="FB972" s="60"/>
      <c r="FC972" s="60"/>
      <c r="FD972" s="60"/>
      <c r="FE972" s="60"/>
      <c r="FF972" s="60"/>
      <c r="FG972" s="60"/>
      <c r="FH972" s="60"/>
      <c r="FI972" s="60"/>
      <c r="FJ972" s="60"/>
      <c r="FK972" s="60"/>
      <c r="FL972" s="60"/>
      <c r="FM972" s="60"/>
      <c r="FN972" s="60"/>
      <c r="FO972" s="60"/>
      <c r="FP972" s="60"/>
      <c r="FQ972" s="60"/>
      <c r="FR972" s="60"/>
      <c r="FS972" s="60"/>
      <c r="FT972" s="60"/>
      <c r="FU972" s="60"/>
      <c r="FV972" s="60"/>
      <c r="FW972" s="60"/>
      <c r="FX972" s="60"/>
      <c r="FY972" s="60"/>
      <c r="FZ972" s="60"/>
      <c r="GA972" s="60"/>
      <c r="GB972" s="60"/>
      <c r="GC972" s="60"/>
      <c r="GD972" s="60"/>
      <c r="GE972" s="60"/>
    </row>
    <row r="973" spans="1:187" ht="17.25" customHeight="1">
      <c r="A973" s="16"/>
      <c r="B973" s="59"/>
      <c r="C973" s="59"/>
      <c r="D973" s="59"/>
      <c r="E973" s="59"/>
      <c r="F973" s="59"/>
      <c r="G973" s="59"/>
      <c r="H973" s="58"/>
      <c r="I973" s="59"/>
      <c r="J973" s="59"/>
      <c r="K973" s="59"/>
      <c r="L973" s="59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0"/>
      <c r="BR973" s="60"/>
      <c r="BS973" s="60"/>
      <c r="BT973" s="60"/>
      <c r="BU973" s="60"/>
      <c r="BV973" s="60"/>
      <c r="BW973" s="60"/>
      <c r="BX973" s="60"/>
      <c r="BY973" s="60"/>
      <c r="BZ973" s="60"/>
      <c r="CA973" s="60"/>
      <c r="CB973" s="60"/>
      <c r="CC973" s="60"/>
      <c r="CD973" s="60"/>
      <c r="CE973" s="60"/>
      <c r="CF973" s="60"/>
      <c r="CG973" s="60"/>
      <c r="CH973" s="60"/>
      <c r="CI973" s="60"/>
      <c r="CJ973" s="60"/>
      <c r="CK973" s="60"/>
      <c r="CL973" s="60"/>
      <c r="CM973" s="60"/>
      <c r="CN973" s="60"/>
      <c r="CO973" s="60"/>
      <c r="CP973" s="60"/>
      <c r="CQ973" s="60"/>
      <c r="CR973" s="60"/>
      <c r="CS973" s="60"/>
      <c r="CT973" s="60"/>
      <c r="CU973" s="60"/>
      <c r="CV973" s="60"/>
      <c r="CW973" s="60"/>
      <c r="CX973" s="60"/>
      <c r="CY973" s="60"/>
      <c r="CZ973" s="60"/>
      <c r="DA973" s="60"/>
      <c r="DB973" s="60"/>
      <c r="DC973" s="60"/>
      <c r="DD973" s="60"/>
      <c r="DE973" s="60"/>
      <c r="DF973" s="60"/>
      <c r="DG973" s="60"/>
      <c r="DH973" s="60"/>
      <c r="DI973" s="60"/>
      <c r="DJ973" s="60"/>
      <c r="DK973" s="60"/>
      <c r="DL973" s="60"/>
      <c r="DM973" s="60"/>
      <c r="DN973" s="60"/>
      <c r="DO973" s="60"/>
      <c r="DP973" s="60"/>
      <c r="DQ973" s="60"/>
      <c r="DR973" s="60"/>
      <c r="DS973" s="60"/>
      <c r="DT973" s="60"/>
      <c r="DU973" s="60"/>
      <c r="DV973" s="60"/>
      <c r="DW973" s="60"/>
      <c r="DX973" s="60"/>
      <c r="DY973" s="60"/>
      <c r="DZ973" s="60"/>
      <c r="EA973" s="60"/>
      <c r="EB973" s="60"/>
      <c r="EC973" s="60"/>
      <c r="ED973" s="60"/>
      <c r="EE973" s="60"/>
      <c r="EF973" s="60"/>
      <c r="EG973" s="60"/>
      <c r="EH973" s="60"/>
      <c r="EI973" s="60"/>
      <c r="EJ973" s="60"/>
      <c r="EK973" s="60"/>
      <c r="EL973" s="60"/>
      <c r="EM973" s="60"/>
      <c r="EN973" s="60"/>
      <c r="EO973" s="60"/>
      <c r="EP973" s="60"/>
      <c r="EQ973" s="60"/>
      <c r="ER973" s="60"/>
      <c r="ES973" s="60"/>
      <c r="ET973" s="60"/>
      <c r="EU973" s="60"/>
      <c r="EV973" s="60"/>
      <c r="EW973" s="60"/>
      <c r="EX973" s="60"/>
      <c r="EY973" s="60"/>
      <c r="EZ973" s="60"/>
      <c r="FA973" s="60"/>
      <c r="FB973" s="60"/>
      <c r="FC973" s="60"/>
      <c r="FD973" s="60"/>
      <c r="FE973" s="60"/>
      <c r="FF973" s="60"/>
      <c r="FG973" s="60"/>
      <c r="FH973" s="60"/>
      <c r="FI973" s="60"/>
      <c r="FJ973" s="60"/>
      <c r="FK973" s="60"/>
      <c r="FL973" s="60"/>
      <c r="FM973" s="60"/>
      <c r="FN973" s="60"/>
      <c r="FO973" s="60"/>
      <c r="FP973" s="60"/>
      <c r="FQ973" s="60"/>
      <c r="FR973" s="60"/>
      <c r="FS973" s="60"/>
      <c r="FT973" s="60"/>
      <c r="FU973" s="60"/>
      <c r="FV973" s="60"/>
      <c r="FW973" s="60"/>
      <c r="FX973" s="60"/>
      <c r="FY973" s="60"/>
      <c r="FZ973" s="60"/>
      <c r="GA973" s="60"/>
      <c r="GB973" s="60"/>
      <c r="GC973" s="60"/>
      <c r="GD973" s="60"/>
      <c r="GE973" s="60"/>
    </row>
    <row r="974" spans="1:187" ht="17.25" customHeight="1">
      <c r="A974" s="16"/>
      <c r="B974" s="59"/>
      <c r="C974" s="59"/>
      <c r="D974" s="59"/>
      <c r="E974" s="59"/>
      <c r="F974" s="59"/>
      <c r="G974" s="59"/>
      <c r="H974" s="58"/>
      <c r="I974" s="59"/>
      <c r="J974" s="59"/>
      <c r="K974" s="59"/>
      <c r="L974" s="59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  <c r="BP974" s="60"/>
      <c r="BQ974" s="60"/>
      <c r="BR974" s="60"/>
      <c r="BS974" s="60"/>
      <c r="BT974" s="60"/>
      <c r="BU974" s="60"/>
      <c r="BV974" s="60"/>
      <c r="BW974" s="60"/>
      <c r="BX974" s="60"/>
      <c r="BY974" s="60"/>
      <c r="BZ974" s="60"/>
      <c r="CA974" s="60"/>
      <c r="CB974" s="60"/>
      <c r="CC974" s="60"/>
      <c r="CD974" s="60"/>
      <c r="CE974" s="60"/>
      <c r="CF974" s="60"/>
      <c r="CG974" s="60"/>
      <c r="CH974" s="60"/>
      <c r="CI974" s="60"/>
      <c r="CJ974" s="60"/>
      <c r="CK974" s="60"/>
      <c r="CL974" s="60"/>
      <c r="CM974" s="60"/>
      <c r="CN974" s="60"/>
      <c r="CO974" s="60"/>
      <c r="CP974" s="60"/>
      <c r="CQ974" s="60"/>
      <c r="CR974" s="60"/>
      <c r="CS974" s="60"/>
      <c r="CT974" s="60"/>
      <c r="CU974" s="60"/>
      <c r="CV974" s="60"/>
      <c r="CW974" s="60"/>
      <c r="CX974" s="60"/>
      <c r="CY974" s="60"/>
      <c r="CZ974" s="60"/>
      <c r="DA974" s="60"/>
      <c r="DB974" s="60"/>
      <c r="DC974" s="60"/>
      <c r="DD974" s="60"/>
      <c r="DE974" s="60"/>
      <c r="DF974" s="60"/>
      <c r="DG974" s="60"/>
      <c r="DH974" s="60"/>
      <c r="DI974" s="60"/>
      <c r="DJ974" s="60"/>
      <c r="DK974" s="60"/>
      <c r="DL974" s="60"/>
      <c r="DM974" s="60"/>
      <c r="DN974" s="60"/>
      <c r="DO974" s="60"/>
      <c r="DP974" s="60"/>
      <c r="DQ974" s="60"/>
      <c r="DR974" s="60"/>
      <c r="DS974" s="60"/>
      <c r="DT974" s="60"/>
      <c r="DU974" s="60"/>
      <c r="DV974" s="60"/>
      <c r="DW974" s="60"/>
      <c r="DX974" s="60"/>
      <c r="DY974" s="60"/>
      <c r="DZ974" s="60"/>
      <c r="EA974" s="60"/>
      <c r="EB974" s="60"/>
      <c r="EC974" s="60"/>
      <c r="ED974" s="60"/>
      <c r="EE974" s="60"/>
      <c r="EF974" s="60"/>
      <c r="EG974" s="60"/>
      <c r="EH974" s="60"/>
      <c r="EI974" s="60"/>
      <c r="EJ974" s="60"/>
      <c r="EK974" s="60"/>
      <c r="EL974" s="60"/>
      <c r="EM974" s="60"/>
      <c r="EN974" s="60"/>
      <c r="EO974" s="60"/>
      <c r="EP974" s="60"/>
      <c r="EQ974" s="60"/>
      <c r="ER974" s="60"/>
      <c r="ES974" s="60"/>
      <c r="ET974" s="60"/>
      <c r="EU974" s="60"/>
      <c r="EV974" s="60"/>
      <c r="EW974" s="60"/>
      <c r="EX974" s="60"/>
      <c r="EY974" s="60"/>
      <c r="EZ974" s="60"/>
      <c r="FA974" s="60"/>
      <c r="FB974" s="60"/>
      <c r="FC974" s="60"/>
      <c r="FD974" s="60"/>
      <c r="FE974" s="60"/>
      <c r="FF974" s="60"/>
      <c r="FG974" s="60"/>
      <c r="FH974" s="60"/>
      <c r="FI974" s="60"/>
      <c r="FJ974" s="60"/>
      <c r="FK974" s="60"/>
      <c r="FL974" s="60"/>
      <c r="FM974" s="60"/>
      <c r="FN974" s="60"/>
      <c r="FO974" s="60"/>
      <c r="FP974" s="60"/>
      <c r="FQ974" s="60"/>
      <c r="FR974" s="60"/>
      <c r="FS974" s="60"/>
      <c r="FT974" s="60"/>
      <c r="FU974" s="60"/>
      <c r="FV974" s="60"/>
      <c r="FW974" s="60"/>
      <c r="FX974" s="60"/>
      <c r="FY974" s="60"/>
      <c r="FZ974" s="60"/>
      <c r="GA974" s="60"/>
      <c r="GB974" s="60"/>
      <c r="GC974" s="60"/>
      <c r="GD974" s="60"/>
      <c r="GE974" s="60"/>
    </row>
    <row r="975" spans="1:187" ht="17.25" customHeight="1">
      <c r="A975" s="16"/>
      <c r="B975" s="59"/>
      <c r="C975" s="59"/>
      <c r="D975" s="59"/>
      <c r="E975" s="59"/>
      <c r="F975" s="59"/>
      <c r="G975" s="59"/>
      <c r="H975" s="58"/>
      <c r="I975" s="59"/>
      <c r="J975" s="59"/>
      <c r="K975" s="59"/>
      <c r="L975" s="59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0"/>
      <c r="BP975" s="60"/>
      <c r="BQ975" s="60"/>
      <c r="BR975" s="60"/>
      <c r="BS975" s="60"/>
      <c r="BT975" s="60"/>
      <c r="BU975" s="60"/>
      <c r="BV975" s="60"/>
      <c r="BW975" s="60"/>
      <c r="BX975" s="60"/>
      <c r="BY975" s="60"/>
      <c r="BZ975" s="60"/>
      <c r="CA975" s="60"/>
      <c r="CB975" s="60"/>
      <c r="CC975" s="60"/>
      <c r="CD975" s="60"/>
      <c r="CE975" s="60"/>
      <c r="CF975" s="60"/>
      <c r="CG975" s="60"/>
      <c r="CH975" s="60"/>
      <c r="CI975" s="60"/>
      <c r="CJ975" s="60"/>
      <c r="CK975" s="60"/>
      <c r="CL975" s="60"/>
      <c r="CM975" s="60"/>
      <c r="CN975" s="60"/>
      <c r="CO975" s="60"/>
      <c r="CP975" s="60"/>
      <c r="CQ975" s="60"/>
      <c r="CR975" s="60"/>
      <c r="CS975" s="60"/>
      <c r="CT975" s="60"/>
      <c r="CU975" s="60"/>
      <c r="CV975" s="60"/>
      <c r="CW975" s="60"/>
      <c r="CX975" s="60"/>
      <c r="CY975" s="60"/>
      <c r="CZ975" s="60"/>
      <c r="DA975" s="60"/>
      <c r="DB975" s="60"/>
      <c r="DC975" s="60"/>
      <c r="DD975" s="60"/>
      <c r="DE975" s="60"/>
      <c r="DF975" s="60"/>
      <c r="DG975" s="60"/>
      <c r="DH975" s="60"/>
      <c r="DI975" s="60"/>
      <c r="DJ975" s="60"/>
      <c r="DK975" s="60"/>
      <c r="DL975" s="60"/>
      <c r="DM975" s="60"/>
      <c r="DN975" s="60"/>
      <c r="DO975" s="60"/>
      <c r="DP975" s="60"/>
      <c r="DQ975" s="60"/>
      <c r="DR975" s="60"/>
      <c r="DS975" s="60"/>
      <c r="DT975" s="60"/>
      <c r="DU975" s="60"/>
      <c r="DV975" s="60"/>
      <c r="DW975" s="60"/>
      <c r="DX975" s="60"/>
      <c r="DY975" s="60"/>
      <c r="DZ975" s="60"/>
      <c r="EA975" s="60"/>
      <c r="EB975" s="60"/>
      <c r="EC975" s="60"/>
      <c r="ED975" s="60"/>
      <c r="EE975" s="60"/>
      <c r="EF975" s="60"/>
      <c r="EG975" s="60"/>
      <c r="EH975" s="60"/>
      <c r="EI975" s="60"/>
      <c r="EJ975" s="60"/>
      <c r="EK975" s="60"/>
      <c r="EL975" s="60"/>
      <c r="EM975" s="60"/>
      <c r="EN975" s="60"/>
      <c r="EO975" s="60"/>
      <c r="EP975" s="60"/>
      <c r="EQ975" s="60"/>
      <c r="ER975" s="60"/>
      <c r="ES975" s="60"/>
      <c r="ET975" s="60"/>
      <c r="EU975" s="60"/>
      <c r="EV975" s="60"/>
      <c r="EW975" s="60"/>
      <c r="EX975" s="60"/>
      <c r="EY975" s="60"/>
      <c r="EZ975" s="60"/>
      <c r="FA975" s="60"/>
      <c r="FB975" s="60"/>
      <c r="FC975" s="60"/>
      <c r="FD975" s="60"/>
      <c r="FE975" s="60"/>
      <c r="FF975" s="60"/>
      <c r="FG975" s="60"/>
      <c r="FH975" s="60"/>
      <c r="FI975" s="60"/>
      <c r="FJ975" s="60"/>
      <c r="FK975" s="60"/>
      <c r="FL975" s="60"/>
      <c r="FM975" s="60"/>
      <c r="FN975" s="60"/>
      <c r="FO975" s="60"/>
      <c r="FP975" s="60"/>
      <c r="FQ975" s="60"/>
      <c r="FR975" s="60"/>
      <c r="FS975" s="60"/>
      <c r="FT975" s="60"/>
      <c r="FU975" s="60"/>
      <c r="FV975" s="60"/>
      <c r="FW975" s="60"/>
      <c r="FX975" s="60"/>
      <c r="FY975" s="60"/>
      <c r="FZ975" s="60"/>
      <c r="GA975" s="60"/>
      <c r="GB975" s="60"/>
      <c r="GC975" s="60"/>
      <c r="GD975" s="60"/>
      <c r="GE975" s="60"/>
    </row>
    <row r="976" spans="1:187" ht="17.25" customHeight="1">
      <c r="A976" s="16"/>
      <c r="B976" s="59"/>
      <c r="C976" s="59"/>
      <c r="D976" s="59"/>
      <c r="E976" s="59"/>
      <c r="F976" s="59"/>
      <c r="G976" s="59"/>
      <c r="H976" s="58"/>
      <c r="I976" s="59"/>
      <c r="J976" s="59"/>
      <c r="K976" s="59"/>
      <c r="L976" s="59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0"/>
      <c r="BR976" s="60"/>
      <c r="BS976" s="60"/>
      <c r="BT976" s="60"/>
      <c r="BU976" s="60"/>
      <c r="BV976" s="60"/>
      <c r="BW976" s="60"/>
      <c r="BX976" s="60"/>
      <c r="BY976" s="60"/>
      <c r="BZ976" s="60"/>
      <c r="CA976" s="60"/>
      <c r="CB976" s="60"/>
      <c r="CC976" s="60"/>
      <c r="CD976" s="60"/>
      <c r="CE976" s="60"/>
      <c r="CF976" s="60"/>
      <c r="CG976" s="60"/>
      <c r="CH976" s="60"/>
      <c r="CI976" s="60"/>
      <c r="CJ976" s="60"/>
      <c r="CK976" s="60"/>
      <c r="CL976" s="60"/>
      <c r="CM976" s="60"/>
      <c r="CN976" s="60"/>
      <c r="CO976" s="60"/>
      <c r="CP976" s="60"/>
      <c r="CQ976" s="60"/>
      <c r="CR976" s="60"/>
      <c r="CS976" s="60"/>
      <c r="CT976" s="60"/>
      <c r="CU976" s="60"/>
      <c r="CV976" s="60"/>
      <c r="CW976" s="60"/>
      <c r="CX976" s="60"/>
      <c r="CY976" s="60"/>
      <c r="CZ976" s="60"/>
      <c r="DA976" s="60"/>
      <c r="DB976" s="60"/>
      <c r="DC976" s="60"/>
      <c r="DD976" s="60"/>
      <c r="DE976" s="60"/>
      <c r="DF976" s="60"/>
      <c r="DG976" s="60"/>
      <c r="DH976" s="60"/>
      <c r="DI976" s="60"/>
      <c r="DJ976" s="60"/>
      <c r="DK976" s="60"/>
      <c r="DL976" s="60"/>
      <c r="DM976" s="60"/>
      <c r="DN976" s="60"/>
      <c r="DO976" s="60"/>
      <c r="DP976" s="60"/>
      <c r="DQ976" s="60"/>
      <c r="DR976" s="60"/>
      <c r="DS976" s="60"/>
      <c r="DT976" s="60"/>
      <c r="DU976" s="60"/>
      <c r="DV976" s="60"/>
      <c r="DW976" s="60"/>
      <c r="DX976" s="60"/>
      <c r="DY976" s="60"/>
      <c r="DZ976" s="60"/>
      <c r="EA976" s="60"/>
      <c r="EB976" s="60"/>
      <c r="EC976" s="60"/>
      <c r="ED976" s="60"/>
      <c r="EE976" s="60"/>
      <c r="EF976" s="60"/>
      <c r="EG976" s="60"/>
      <c r="EH976" s="60"/>
      <c r="EI976" s="60"/>
      <c r="EJ976" s="60"/>
      <c r="EK976" s="60"/>
      <c r="EL976" s="60"/>
      <c r="EM976" s="60"/>
      <c r="EN976" s="60"/>
      <c r="EO976" s="60"/>
      <c r="EP976" s="60"/>
      <c r="EQ976" s="60"/>
      <c r="ER976" s="60"/>
      <c r="ES976" s="60"/>
      <c r="ET976" s="60"/>
      <c r="EU976" s="60"/>
      <c r="EV976" s="60"/>
      <c r="EW976" s="60"/>
      <c r="EX976" s="60"/>
      <c r="EY976" s="60"/>
      <c r="EZ976" s="60"/>
      <c r="FA976" s="60"/>
      <c r="FB976" s="60"/>
      <c r="FC976" s="60"/>
      <c r="FD976" s="60"/>
      <c r="FE976" s="60"/>
      <c r="FF976" s="60"/>
      <c r="FG976" s="60"/>
      <c r="FH976" s="60"/>
      <c r="FI976" s="60"/>
      <c r="FJ976" s="60"/>
      <c r="FK976" s="60"/>
      <c r="FL976" s="60"/>
      <c r="FM976" s="60"/>
      <c r="FN976" s="60"/>
      <c r="FO976" s="60"/>
      <c r="FP976" s="60"/>
      <c r="FQ976" s="60"/>
      <c r="FR976" s="60"/>
      <c r="FS976" s="60"/>
      <c r="FT976" s="60"/>
      <c r="FU976" s="60"/>
      <c r="FV976" s="60"/>
      <c r="FW976" s="60"/>
      <c r="FX976" s="60"/>
      <c r="FY976" s="60"/>
      <c r="FZ976" s="60"/>
      <c r="GA976" s="60"/>
      <c r="GB976" s="60"/>
      <c r="GC976" s="60"/>
      <c r="GD976" s="60"/>
      <c r="GE976" s="60"/>
    </row>
    <row r="977" spans="1:187" ht="17.25" customHeight="1">
      <c r="A977" s="16"/>
      <c r="B977" s="59"/>
      <c r="C977" s="59"/>
      <c r="D977" s="59"/>
      <c r="E977" s="59"/>
      <c r="F977" s="59"/>
      <c r="G977" s="59"/>
      <c r="H977" s="58"/>
      <c r="I977" s="59"/>
      <c r="J977" s="59"/>
      <c r="K977" s="59"/>
      <c r="L977" s="59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0"/>
      <c r="BP977" s="60"/>
      <c r="BQ977" s="60"/>
      <c r="BR977" s="60"/>
      <c r="BS977" s="60"/>
      <c r="BT977" s="60"/>
      <c r="BU977" s="60"/>
      <c r="BV977" s="60"/>
      <c r="BW977" s="60"/>
      <c r="BX977" s="60"/>
      <c r="BY977" s="60"/>
      <c r="BZ977" s="60"/>
      <c r="CA977" s="60"/>
      <c r="CB977" s="60"/>
      <c r="CC977" s="60"/>
      <c r="CD977" s="60"/>
      <c r="CE977" s="60"/>
      <c r="CF977" s="60"/>
      <c r="CG977" s="60"/>
      <c r="CH977" s="60"/>
      <c r="CI977" s="60"/>
      <c r="CJ977" s="60"/>
      <c r="CK977" s="60"/>
      <c r="CL977" s="60"/>
      <c r="CM977" s="60"/>
      <c r="CN977" s="60"/>
      <c r="CO977" s="60"/>
      <c r="CP977" s="60"/>
      <c r="CQ977" s="60"/>
      <c r="CR977" s="60"/>
      <c r="CS977" s="60"/>
      <c r="CT977" s="60"/>
      <c r="CU977" s="60"/>
      <c r="CV977" s="60"/>
      <c r="CW977" s="60"/>
      <c r="CX977" s="60"/>
      <c r="CY977" s="60"/>
      <c r="CZ977" s="60"/>
      <c r="DA977" s="60"/>
      <c r="DB977" s="60"/>
      <c r="DC977" s="60"/>
      <c r="DD977" s="60"/>
      <c r="DE977" s="60"/>
      <c r="DF977" s="60"/>
      <c r="DG977" s="60"/>
      <c r="DH977" s="60"/>
      <c r="DI977" s="60"/>
      <c r="DJ977" s="60"/>
      <c r="DK977" s="60"/>
      <c r="DL977" s="60"/>
      <c r="DM977" s="60"/>
      <c r="DN977" s="60"/>
      <c r="DO977" s="60"/>
      <c r="DP977" s="60"/>
      <c r="DQ977" s="60"/>
      <c r="DR977" s="60"/>
      <c r="DS977" s="60"/>
      <c r="DT977" s="60"/>
      <c r="DU977" s="60"/>
      <c r="DV977" s="60"/>
      <c r="DW977" s="60"/>
      <c r="DX977" s="60"/>
      <c r="DY977" s="60"/>
      <c r="DZ977" s="60"/>
      <c r="EA977" s="60"/>
      <c r="EB977" s="60"/>
      <c r="EC977" s="60"/>
      <c r="ED977" s="60"/>
      <c r="EE977" s="60"/>
      <c r="EF977" s="60"/>
      <c r="EG977" s="60"/>
      <c r="EH977" s="60"/>
      <c r="EI977" s="60"/>
      <c r="EJ977" s="60"/>
      <c r="EK977" s="60"/>
      <c r="EL977" s="60"/>
      <c r="EM977" s="60"/>
      <c r="EN977" s="60"/>
      <c r="EO977" s="60"/>
      <c r="EP977" s="60"/>
      <c r="EQ977" s="60"/>
      <c r="ER977" s="60"/>
      <c r="ES977" s="60"/>
      <c r="ET977" s="60"/>
      <c r="EU977" s="60"/>
      <c r="EV977" s="60"/>
      <c r="EW977" s="60"/>
      <c r="EX977" s="60"/>
      <c r="EY977" s="60"/>
      <c r="EZ977" s="60"/>
      <c r="FA977" s="60"/>
      <c r="FB977" s="60"/>
      <c r="FC977" s="60"/>
      <c r="FD977" s="60"/>
      <c r="FE977" s="60"/>
      <c r="FF977" s="60"/>
      <c r="FG977" s="60"/>
      <c r="FH977" s="60"/>
      <c r="FI977" s="60"/>
      <c r="FJ977" s="60"/>
      <c r="FK977" s="60"/>
      <c r="FL977" s="60"/>
      <c r="FM977" s="60"/>
      <c r="FN977" s="60"/>
      <c r="FO977" s="60"/>
      <c r="FP977" s="60"/>
      <c r="FQ977" s="60"/>
      <c r="FR977" s="60"/>
      <c r="FS977" s="60"/>
      <c r="FT977" s="60"/>
      <c r="FU977" s="60"/>
      <c r="FV977" s="60"/>
      <c r="FW977" s="60"/>
      <c r="FX977" s="60"/>
      <c r="FY977" s="60"/>
      <c r="FZ977" s="60"/>
      <c r="GA977" s="60"/>
      <c r="GB977" s="60"/>
      <c r="GC977" s="60"/>
      <c r="GD977" s="60"/>
      <c r="GE977" s="60"/>
    </row>
    <row r="978" spans="1:187" ht="17.25" customHeight="1">
      <c r="A978" s="16"/>
      <c r="B978" s="59"/>
      <c r="C978" s="59"/>
      <c r="D978" s="59"/>
      <c r="E978" s="59"/>
      <c r="F978" s="59"/>
      <c r="G978" s="59"/>
      <c r="H978" s="58"/>
      <c r="I978" s="59"/>
      <c r="J978" s="59"/>
      <c r="K978" s="59"/>
      <c r="L978" s="59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0"/>
      <c r="BP978" s="60"/>
      <c r="BQ978" s="60"/>
      <c r="BR978" s="60"/>
      <c r="BS978" s="60"/>
      <c r="BT978" s="60"/>
      <c r="BU978" s="60"/>
      <c r="BV978" s="60"/>
      <c r="BW978" s="60"/>
      <c r="BX978" s="60"/>
      <c r="BY978" s="60"/>
      <c r="BZ978" s="60"/>
      <c r="CA978" s="60"/>
      <c r="CB978" s="60"/>
      <c r="CC978" s="60"/>
      <c r="CD978" s="60"/>
      <c r="CE978" s="60"/>
      <c r="CF978" s="60"/>
      <c r="CG978" s="60"/>
      <c r="CH978" s="60"/>
      <c r="CI978" s="60"/>
      <c r="CJ978" s="60"/>
      <c r="CK978" s="60"/>
      <c r="CL978" s="60"/>
      <c r="CM978" s="60"/>
      <c r="CN978" s="60"/>
      <c r="CO978" s="60"/>
      <c r="CP978" s="60"/>
      <c r="CQ978" s="60"/>
      <c r="CR978" s="60"/>
      <c r="CS978" s="60"/>
      <c r="CT978" s="60"/>
      <c r="CU978" s="60"/>
      <c r="CV978" s="60"/>
      <c r="CW978" s="60"/>
      <c r="CX978" s="60"/>
      <c r="CY978" s="60"/>
      <c r="CZ978" s="60"/>
      <c r="DA978" s="60"/>
      <c r="DB978" s="60"/>
      <c r="DC978" s="60"/>
      <c r="DD978" s="60"/>
      <c r="DE978" s="60"/>
      <c r="DF978" s="60"/>
      <c r="DG978" s="60"/>
      <c r="DH978" s="60"/>
      <c r="DI978" s="60"/>
      <c r="DJ978" s="60"/>
      <c r="DK978" s="60"/>
      <c r="DL978" s="60"/>
      <c r="DM978" s="60"/>
      <c r="DN978" s="60"/>
      <c r="DO978" s="60"/>
      <c r="DP978" s="60"/>
      <c r="DQ978" s="60"/>
      <c r="DR978" s="60"/>
      <c r="DS978" s="60"/>
      <c r="DT978" s="60"/>
      <c r="DU978" s="60"/>
      <c r="DV978" s="60"/>
      <c r="DW978" s="60"/>
      <c r="DX978" s="60"/>
      <c r="DY978" s="60"/>
      <c r="DZ978" s="60"/>
      <c r="EA978" s="60"/>
      <c r="EB978" s="60"/>
      <c r="EC978" s="60"/>
      <c r="ED978" s="60"/>
      <c r="EE978" s="60"/>
      <c r="EF978" s="60"/>
      <c r="EG978" s="60"/>
      <c r="EH978" s="60"/>
      <c r="EI978" s="60"/>
      <c r="EJ978" s="60"/>
      <c r="EK978" s="60"/>
      <c r="EL978" s="60"/>
      <c r="EM978" s="60"/>
      <c r="EN978" s="60"/>
      <c r="EO978" s="60"/>
      <c r="EP978" s="60"/>
      <c r="EQ978" s="60"/>
      <c r="ER978" s="60"/>
      <c r="ES978" s="60"/>
      <c r="ET978" s="60"/>
      <c r="EU978" s="60"/>
      <c r="EV978" s="60"/>
      <c r="EW978" s="60"/>
      <c r="EX978" s="60"/>
      <c r="EY978" s="60"/>
      <c r="EZ978" s="60"/>
      <c r="FA978" s="60"/>
      <c r="FB978" s="60"/>
      <c r="FC978" s="60"/>
      <c r="FD978" s="60"/>
      <c r="FE978" s="60"/>
      <c r="FF978" s="60"/>
      <c r="FG978" s="60"/>
      <c r="FH978" s="60"/>
      <c r="FI978" s="60"/>
      <c r="FJ978" s="60"/>
      <c r="FK978" s="60"/>
      <c r="FL978" s="60"/>
      <c r="FM978" s="60"/>
      <c r="FN978" s="60"/>
      <c r="FO978" s="60"/>
      <c r="FP978" s="60"/>
      <c r="FQ978" s="60"/>
      <c r="FR978" s="60"/>
      <c r="FS978" s="60"/>
      <c r="FT978" s="60"/>
      <c r="FU978" s="60"/>
      <c r="FV978" s="60"/>
      <c r="FW978" s="60"/>
      <c r="FX978" s="60"/>
      <c r="FY978" s="60"/>
      <c r="FZ978" s="60"/>
      <c r="GA978" s="60"/>
      <c r="GB978" s="60"/>
      <c r="GC978" s="60"/>
      <c r="GD978" s="60"/>
      <c r="GE978" s="60"/>
    </row>
    <row r="979" spans="1:187" ht="17.25" customHeight="1">
      <c r="A979" s="16"/>
      <c r="B979" s="59"/>
      <c r="C979" s="59"/>
      <c r="D979" s="59"/>
      <c r="E979" s="59"/>
      <c r="F979" s="59"/>
      <c r="G979" s="59"/>
      <c r="H979" s="58"/>
      <c r="I979" s="59"/>
      <c r="J979" s="59"/>
      <c r="K979" s="59"/>
      <c r="L979" s="59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0"/>
      <c r="BP979" s="60"/>
      <c r="BQ979" s="60"/>
      <c r="BR979" s="60"/>
      <c r="BS979" s="60"/>
      <c r="BT979" s="60"/>
      <c r="BU979" s="60"/>
      <c r="BV979" s="60"/>
      <c r="BW979" s="60"/>
      <c r="BX979" s="60"/>
      <c r="BY979" s="60"/>
      <c r="BZ979" s="60"/>
      <c r="CA979" s="60"/>
      <c r="CB979" s="60"/>
      <c r="CC979" s="60"/>
      <c r="CD979" s="60"/>
      <c r="CE979" s="60"/>
      <c r="CF979" s="60"/>
      <c r="CG979" s="60"/>
      <c r="CH979" s="60"/>
      <c r="CI979" s="60"/>
      <c r="CJ979" s="60"/>
      <c r="CK979" s="60"/>
      <c r="CL979" s="60"/>
      <c r="CM979" s="60"/>
      <c r="CN979" s="60"/>
      <c r="CO979" s="60"/>
      <c r="CP979" s="60"/>
      <c r="CQ979" s="60"/>
      <c r="CR979" s="60"/>
      <c r="CS979" s="60"/>
      <c r="CT979" s="60"/>
      <c r="CU979" s="60"/>
      <c r="CV979" s="60"/>
      <c r="CW979" s="60"/>
      <c r="CX979" s="60"/>
      <c r="CY979" s="60"/>
      <c r="CZ979" s="60"/>
      <c r="DA979" s="60"/>
      <c r="DB979" s="60"/>
      <c r="DC979" s="60"/>
      <c r="DD979" s="60"/>
      <c r="DE979" s="60"/>
      <c r="DF979" s="60"/>
      <c r="DG979" s="60"/>
      <c r="DH979" s="60"/>
      <c r="DI979" s="60"/>
      <c r="DJ979" s="60"/>
      <c r="DK979" s="60"/>
      <c r="DL979" s="60"/>
      <c r="DM979" s="60"/>
      <c r="DN979" s="60"/>
      <c r="DO979" s="60"/>
      <c r="DP979" s="60"/>
      <c r="DQ979" s="60"/>
      <c r="DR979" s="60"/>
      <c r="DS979" s="60"/>
      <c r="DT979" s="60"/>
      <c r="DU979" s="60"/>
      <c r="DV979" s="60"/>
      <c r="DW979" s="60"/>
      <c r="DX979" s="60"/>
      <c r="DY979" s="60"/>
      <c r="DZ979" s="60"/>
      <c r="EA979" s="60"/>
      <c r="EB979" s="60"/>
      <c r="EC979" s="60"/>
      <c r="ED979" s="60"/>
      <c r="EE979" s="60"/>
      <c r="EF979" s="60"/>
      <c r="EG979" s="60"/>
      <c r="EH979" s="60"/>
      <c r="EI979" s="60"/>
      <c r="EJ979" s="60"/>
      <c r="EK979" s="60"/>
      <c r="EL979" s="60"/>
      <c r="EM979" s="60"/>
      <c r="EN979" s="60"/>
      <c r="EO979" s="60"/>
      <c r="EP979" s="60"/>
      <c r="EQ979" s="60"/>
      <c r="ER979" s="60"/>
      <c r="ES979" s="60"/>
      <c r="ET979" s="60"/>
      <c r="EU979" s="60"/>
      <c r="EV979" s="60"/>
      <c r="EW979" s="60"/>
      <c r="EX979" s="60"/>
      <c r="EY979" s="60"/>
      <c r="EZ979" s="60"/>
      <c r="FA979" s="60"/>
      <c r="FB979" s="60"/>
      <c r="FC979" s="60"/>
      <c r="FD979" s="60"/>
      <c r="FE979" s="60"/>
      <c r="FF979" s="60"/>
      <c r="FG979" s="60"/>
      <c r="FH979" s="60"/>
      <c r="FI979" s="60"/>
      <c r="FJ979" s="60"/>
      <c r="FK979" s="60"/>
      <c r="FL979" s="60"/>
      <c r="FM979" s="60"/>
      <c r="FN979" s="60"/>
      <c r="FO979" s="60"/>
      <c r="FP979" s="60"/>
      <c r="FQ979" s="60"/>
      <c r="FR979" s="60"/>
      <c r="FS979" s="60"/>
      <c r="FT979" s="60"/>
      <c r="FU979" s="60"/>
      <c r="FV979" s="60"/>
      <c r="FW979" s="60"/>
      <c r="FX979" s="60"/>
      <c r="FY979" s="60"/>
      <c r="FZ979" s="60"/>
      <c r="GA979" s="60"/>
      <c r="GB979" s="60"/>
      <c r="GC979" s="60"/>
      <c r="GD979" s="60"/>
      <c r="GE979" s="60"/>
    </row>
    <row r="980" spans="1:187" ht="17.25" customHeight="1">
      <c r="A980" s="16"/>
      <c r="B980" s="59"/>
      <c r="C980" s="59"/>
      <c r="D980" s="59"/>
      <c r="E980" s="59"/>
      <c r="F980" s="59"/>
      <c r="G980" s="59"/>
      <c r="H980" s="58"/>
      <c r="I980" s="59"/>
      <c r="J980" s="59"/>
      <c r="K980" s="59"/>
      <c r="L980" s="59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60"/>
      <c r="BC980" s="60"/>
      <c r="BD980" s="60"/>
      <c r="BE980" s="60"/>
      <c r="BF980" s="60"/>
      <c r="BG980" s="60"/>
      <c r="BH980" s="60"/>
      <c r="BI980" s="60"/>
      <c r="BJ980" s="60"/>
      <c r="BK980" s="60"/>
      <c r="BL980" s="60"/>
      <c r="BM980" s="60"/>
      <c r="BN980" s="60"/>
      <c r="BO980" s="60"/>
      <c r="BP980" s="60"/>
      <c r="BQ980" s="60"/>
      <c r="BR980" s="60"/>
      <c r="BS980" s="60"/>
      <c r="BT980" s="60"/>
      <c r="BU980" s="60"/>
      <c r="BV980" s="60"/>
      <c r="BW980" s="60"/>
      <c r="BX980" s="60"/>
      <c r="BY980" s="60"/>
      <c r="BZ980" s="60"/>
      <c r="CA980" s="60"/>
      <c r="CB980" s="60"/>
      <c r="CC980" s="60"/>
      <c r="CD980" s="60"/>
      <c r="CE980" s="60"/>
      <c r="CF980" s="60"/>
      <c r="CG980" s="60"/>
      <c r="CH980" s="60"/>
      <c r="CI980" s="60"/>
      <c r="CJ980" s="60"/>
      <c r="CK980" s="60"/>
      <c r="CL980" s="60"/>
      <c r="CM980" s="60"/>
      <c r="CN980" s="60"/>
      <c r="CO980" s="60"/>
      <c r="CP980" s="60"/>
      <c r="CQ980" s="60"/>
      <c r="CR980" s="60"/>
      <c r="CS980" s="60"/>
      <c r="CT980" s="60"/>
      <c r="CU980" s="60"/>
      <c r="CV980" s="60"/>
      <c r="CW980" s="60"/>
      <c r="CX980" s="60"/>
      <c r="CY980" s="60"/>
      <c r="CZ980" s="60"/>
      <c r="DA980" s="60"/>
      <c r="DB980" s="60"/>
      <c r="DC980" s="60"/>
      <c r="DD980" s="60"/>
      <c r="DE980" s="60"/>
      <c r="DF980" s="60"/>
      <c r="DG980" s="60"/>
      <c r="DH980" s="60"/>
      <c r="DI980" s="60"/>
      <c r="DJ980" s="60"/>
      <c r="DK980" s="60"/>
      <c r="DL980" s="60"/>
      <c r="DM980" s="60"/>
      <c r="DN980" s="60"/>
      <c r="DO980" s="60"/>
      <c r="DP980" s="60"/>
      <c r="DQ980" s="60"/>
      <c r="DR980" s="60"/>
      <c r="DS980" s="60"/>
      <c r="DT980" s="60"/>
      <c r="DU980" s="60"/>
      <c r="DV980" s="60"/>
      <c r="DW980" s="60"/>
      <c r="DX980" s="60"/>
      <c r="DY980" s="60"/>
      <c r="DZ980" s="60"/>
      <c r="EA980" s="60"/>
      <c r="EB980" s="60"/>
      <c r="EC980" s="60"/>
      <c r="ED980" s="60"/>
      <c r="EE980" s="60"/>
      <c r="EF980" s="60"/>
      <c r="EG980" s="60"/>
      <c r="EH980" s="60"/>
      <c r="EI980" s="60"/>
      <c r="EJ980" s="60"/>
      <c r="EK980" s="60"/>
      <c r="EL980" s="60"/>
      <c r="EM980" s="60"/>
      <c r="EN980" s="60"/>
      <c r="EO980" s="60"/>
      <c r="EP980" s="60"/>
      <c r="EQ980" s="60"/>
      <c r="ER980" s="60"/>
      <c r="ES980" s="60"/>
      <c r="ET980" s="60"/>
      <c r="EU980" s="60"/>
      <c r="EV980" s="60"/>
      <c r="EW980" s="60"/>
      <c r="EX980" s="60"/>
      <c r="EY980" s="60"/>
      <c r="EZ980" s="60"/>
      <c r="FA980" s="60"/>
      <c r="FB980" s="60"/>
      <c r="FC980" s="60"/>
      <c r="FD980" s="60"/>
      <c r="FE980" s="60"/>
      <c r="FF980" s="60"/>
      <c r="FG980" s="60"/>
      <c r="FH980" s="60"/>
      <c r="FI980" s="60"/>
      <c r="FJ980" s="60"/>
      <c r="FK980" s="60"/>
      <c r="FL980" s="60"/>
      <c r="FM980" s="60"/>
      <c r="FN980" s="60"/>
      <c r="FO980" s="60"/>
      <c r="FP980" s="60"/>
      <c r="FQ980" s="60"/>
      <c r="FR980" s="60"/>
      <c r="FS980" s="60"/>
      <c r="FT980" s="60"/>
      <c r="FU980" s="60"/>
      <c r="FV980" s="60"/>
      <c r="FW980" s="60"/>
      <c r="FX980" s="60"/>
      <c r="FY980" s="60"/>
      <c r="FZ980" s="60"/>
      <c r="GA980" s="60"/>
      <c r="GB980" s="60"/>
      <c r="GC980" s="60"/>
      <c r="GD980" s="60"/>
      <c r="GE980" s="60"/>
    </row>
    <row r="981" spans="1:187" ht="17.25" customHeight="1">
      <c r="A981" s="16"/>
      <c r="B981" s="59"/>
      <c r="C981" s="59"/>
      <c r="D981" s="59"/>
      <c r="E981" s="59"/>
      <c r="F981" s="59"/>
      <c r="G981" s="59"/>
      <c r="H981" s="58"/>
      <c r="I981" s="59"/>
      <c r="J981" s="59"/>
      <c r="K981" s="59"/>
      <c r="L981" s="59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60"/>
      <c r="BC981" s="60"/>
      <c r="BD981" s="60"/>
      <c r="BE981" s="60"/>
      <c r="BF981" s="60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0"/>
      <c r="BR981" s="60"/>
      <c r="BS981" s="60"/>
      <c r="BT981" s="60"/>
      <c r="BU981" s="60"/>
      <c r="BV981" s="60"/>
      <c r="BW981" s="60"/>
      <c r="BX981" s="60"/>
      <c r="BY981" s="60"/>
      <c r="BZ981" s="60"/>
      <c r="CA981" s="60"/>
      <c r="CB981" s="60"/>
      <c r="CC981" s="60"/>
      <c r="CD981" s="60"/>
      <c r="CE981" s="60"/>
      <c r="CF981" s="60"/>
      <c r="CG981" s="60"/>
      <c r="CH981" s="60"/>
      <c r="CI981" s="60"/>
      <c r="CJ981" s="60"/>
      <c r="CK981" s="60"/>
      <c r="CL981" s="60"/>
      <c r="CM981" s="60"/>
      <c r="CN981" s="60"/>
      <c r="CO981" s="60"/>
      <c r="CP981" s="60"/>
      <c r="CQ981" s="60"/>
      <c r="CR981" s="60"/>
      <c r="CS981" s="60"/>
      <c r="CT981" s="60"/>
      <c r="CU981" s="60"/>
      <c r="CV981" s="60"/>
      <c r="CW981" s="60"/>
      <c r="CX981" s="60"/>
      <c r="CY981" s="60"/>
      <c r="CZ981" s="60"/>
      <c r="DA981" s="60"/>
      <c r="DB981" s="60"/>
      <c r="DC981" s="60"/>
      <c r="DD981" s="60"/>
      <c r="DE981" s="60"/>
      <c r="DF981" s="60"/>
      <c r="DG981" s="60"/>
      <c r="DH981" s="60"/>
      <c r="DI981" s="60"/>
      <c r="DJ981" s="60"/>
      <c r="DK981" s="60"/>
      <c r="DL981" s="60"/>
      <c r="DM981" s="60"/>
      <c r="DN981" s="60"/>
      <c r="DO981" s="60"/>
      <c r="DP981" s="60"/>
      <c r="DQ981" s="60"/>
      <c r="DR981" s="60"/>
      <c r="DS981" s="60"/>
      <c r="DT981" s="60"/>
      <c r="DU981" s="60"/>
      <c r="DV981" s="60"/>
      <c r="DW981" s="60"/>
      <c r="DX981" s="60"/>
      <c r="DY981" s="60"/>
      <c r="DZ981" s="60"/>
      <c r="EA981" s="60"/>
      <c r="EB981" s="60"/>
      <c r="EC981" s="60"/>
      <c r="ED981" s="60"/>
      <c r="EE981" s="60"/>
      <c r="EF981" s="60"/>
      <c r="EG981" s="60"/>
      <c r="EH981" s="60"/>
      <c r="EI981" s="60"/>
      <c r="EJ981" s="60"/>
      <c r="EK981" s="60"/>
      <c r="EL981" s="60"/>
      <c r="EM981" s="60"/>
      <c r="EN981" s="60"/>
      <c r="EO981" s="60"/>
      <c r="EP981" s="60"/>
      <c r="EQ981" s="60"/>
      <c r="ER981" s="60"/>
      <c r="ES981" s="60"/>
      <c r="ET981" s="60"/>
      <c r="EU981" s="60"/>
      <c r="EV981" s="60"/>
      <c r="EW981" s="60"/>
      <c r="EX981" s="60"/>
      <c r="EY981" s="60"/>
      <c r="EZ981" s="60"/>
      <c r="FA981" s="60"/>
      <c r="FB981" s="60"/>
      <c r="FC981" s="60"/>
      <c r="FD981" s="60"/>
      <c r="FE981" s="60"/>
      <c r="FF981" s="60"/>
      <c r="FG981" s="60"/>
      <c r="FH981" s="60"/>
      <c r="FI981" s="60"/>
      <c r="FJ981" s="60"/>
      <c r="FK981" s="60"/>
      <c r="FL981" s="60"/>
      <c r="FM981" s="60"/>
      <c r="FN981" s="60"/>
      <c r="FO981" s="60"/>
      <c r="FP981" s="60"/>
      <c r="FQ981" s="60"/>
      <c r="FR981" s="60"/>
      <c r="FS981" s="60"/>
      <c r="FT981" s="60"/>
      <c r="FU981" s="60"/>
      <c r="FV981" s="60"/>
      <c r="FW981" s="60"/>
      <c r="FX981" s="60"/>
      <c r="FY981" s="60"/>
      <c r="FZ981" s="60"/>
      <c r="GA981" s="60"/>
      <c r="GB981" s="60"/>
      <c r="GC981" s="60"/>
      <c r="GD981" s="60"/>
      <c r="GE981" s="60"/>
    </row>
    <row r="982" spans="1:187" ht="17.25" customHeight="1">
      <c r="A982" s="16"/>
      <c r="B982" s="59"/>
      <c r="C982" s="59"/>
      <c r="D982" s="59"/>
      <c r="E982" s="59"/>
      <c r="F982" s="59"/>
      <c r="G982" s="59"/>
      <c r="H982" s="58"/>
      <c r="I982" s="59"/>
      <c r="J982" s="59"/>
      <c r="K982" s="59"/>
      <c r="L982" s="59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60"/>
      <c r="BC982" s="60"/>
      <c r="BD982" s="60"/>
      <c r="BE982" s="60"/>
      <c r="BF982" s="60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0"/>
      <c r="BR982" s="60"/>
      <c r="BS982" s="60"/>
      <c r="BT982" s="60"/>
      <c r="BU982" s="60"/>
      <c r="BV982" s="60"/>
      <c r="BW982" s="60"/>
      <c r="BX982" s="60"/>
      <c r="BY982" s="60"/>
      <c r="BZ982" s="60"/>
      <c r="CA982" s="60"/>
      <c r="CB982" s="60"/>
      <c r="CC982" s="60"/>
      <c r="CD982" s="60"/>
      <c r="CE982" s="60"/>
      <c r="CF982" s="60"/>
      <c r="CG982" s="60"/>
      <c r="CH982" s="60"/>
      <c r="CI982" s="60"/>
      <c r="CJ982" s="60"/>
      <c r="CK982" s="60"/>
      <c r="CL982" s="60"/>
      <c r="CM982" s="60"/>
      <c r="CN982" s="60"/>
      <c r="CO982" s="60"/>
      <c r="CP982" s="60"/>
      <c r="CQ982" s="60"/>
      <c r="CR982" s="60"/>
      <c r="CS982" s="60"/>
      <c r="CT982" s="60"/>
      <c r="CU982" s="60"/>
      <c r="CV982" s="60"/>
      <c r="CW982" s="60"/>
      <c r="CX982" s="60"/>
      <c r="CY982" s="60"/>
      <c r="CZ982" s="60"/>
      <c r="DA982" s="60"/>
      <c r="DB982" s="60"/>
      <c r="DC982" s="60"/>
      <c r="DD982" s="60"/>
      <c r="DE982" s="60"/>
      <c r="DF982" s="60"/>
      <c r="DG982" s="60"/>
      <c r="DH982" s="60"/>
      <c r="DI982" s="60"/>
      <c r="DJ982" s="60"/>
      <c r="DK982" s="60"/>
      <c r="DL982" s="60"/>
      <c r="DM982" s="60"/>
      <c r="DN982" s="60"/>
      <c r="DO982" s="60"/>
      <c r="DP982" s="60"/>
      <c r="DQ982" s="60"/>
      <c r="DR982" s="60"/>
      <c r="DS982" s="60"/>
      <c r="DT982" s="60"/>
      <c r="DU982" s="60"/>
      <c r="DV982" s="60"/>
      <c r="DW982" s="60"/>
      <c r="DX982" s="60"/>
      <c r="DY982" s="60"/>
      <c r="DZ982" s="60"/>
      <c r="EA982" s="60"/>
      <c r="EB982" s="60"/>
      <c r="EC982" s="60"/>
      <c r="ED982" s="60"/>
      <c r="EE982" s="60"/>
      <c r="EF982" s="60"/>
      <c r="EG982" s="60"/>
      <c r="EH982" s="60"/>
      <c r="EI982" s="60"/>
      <c r="EJ982" s="60"/>
      <c r="EK982" s="60"/>
      <c r="EL982" s="60"/>
      <c r="EM982" s="60"/>
      <c r="EN982" s="60"/>
      <c r="EO982" s="60"/>
      <c r="EP982" s="60"/>
      <c r="EQ982" s="60"/>
      <c r="ER982" s="60"/>
      <c r="ES982" s="60"/>
      <c r="ET982" s="60"/>
      <c r="EU982" s="60"/>
      <c r="EV982" s="60"/>
      <c r="EW982" s="60"/>
      <c r="EX982" s="60"/>
      <c r="EY982" s="60"/>
      <c r="EZ982" s="60"/>
      <c r="FA982" s="60"/>
      <c r="FB982" s="60"/>
      <c r="FC982" s="60"/>
      <c r="FD982" s="60"/>
      <c r="FE982" s="60"/>
      <c r="FF982" s="60"/>
      <c r="FG982" s="60"/>
      <c r="FH982" s="60"/>
      <c r="FI982" s="60"/>
      <c r="FJ982" s="60"/>
      <c r="FK982" s="60"/>
      <c r="FL982" s="60"/>
      <c r="FM982" s="60"/>
      <c r="FN982" s="60"/>
      <c r="FO982" s="60"/>
      <c r="FP982" s="60"/>
      <c r="FQ982" s="60"/>
      <c r="FR982" s="60"/>
      <c r="FS982" s="60"/>
      <c r="FT982" s="60"/>
      <c r="FU982" s="60"/>
      <c r="FV982" s="60"/>
      <c r="FW982" s="60"/>
      <c r="FX982" s="60"/>
      <c r="FY982" s="60"/>
      <c r="FZ982" s="60"/>
      <c r="GA982" s="60"/>
      <c r="GB982" s="60"/>
      <c r="GC982" s="60"/>
      <c r="GD982" s="60"/>
      <c r="GE982" s="60"/>
    </row>
    <row r="983" spans="1:187" ht="17.25" customHeight="1">
      <c r="A983" s="16"/>
      <c r="B983" s="59"/>
      <c r="C983" s="59"/>
      <c r="D983" s="59"/>
      <c r="E983" s="59"/>
      <c r="F983" s="59"/>
      <c r="G983" s="59"/>
      <c r="H983" s="58"/>
      <c r="I983" s="59"/>
      <c r="J983" s="59"/>
      <c r="K983" s="59"/>
      <c r="L983" s="59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60"/>
      <c r="BC983" s="60"/>
      <c r="BD983" s="60"/>
      <c r="BE983" s="60"/>
      <c r="BF983" s="60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0"/>
      <c r="BR983" s="60"/>
      <c r="BS983" s="60"/>
      <c r="BT983" s="60"/>
      <c r="BU983" s="60"/>
      <c r="BV983" s="60"/>
      <c r="BW983" s="60"/>
      <c r="BX983" s="60"/>
      <c r="BY983" s="60"/>
      <c r="BZ983" s="60"/>
      <c r="CA983" s="60"/>
      <c r="CB983" s="60"/>
      <c r="CC983" s="60"/>
      <c r="CD983" s="60"/>
      <c r="CE983" s="60"/>
      <c r="CF983" s="60"/>
      <c r="CG983" s="60"/>
      <c r="CH983" s="60"/>
      <c r="CI983" s="60"/>
      <c r="CJ983" s="60"/>
      <c r="CK983" s="60"/>
      <c r="CL983" s="60"/>
      <c r="CM983" s="60"/>
      <c r="CN983" s="60"/>
      <c r="CO983" s="60"/>
      <c r="CP983" s="60"/>
      <c r="CQ983" s="60"/>
      <c r="CR983" s="60"/>
      <c r="CS983" s="60"/>
      <c r="CT983" s="60"/>
      <c r="CU983" s="60"/>
      <c r="CV983" s="60"/>
      <c r="CW983" s="60"/>
      <c r="CX983" s="60"/>
      <c r="CY983" s="60"/>
      <c r="CZ983" s="60"/>
      <c r="DA983" s="60"/>
      <c r="DB983" s="60"/>
      <c r="DC983" s="60"/>
      <c r="DD983" s="60"/>
      <c r="DE983" s="60"/>
      <c r="DF983" s="60"/>
      <c r="DG983" s="60"/>
      <c r="DH983" s="60"/>
      <c r="DI983" s="60"/>
      <c r="DJ983" s="60"/>
      <c r="DK983" s="60"/>
      <c r="DL983" s="60"/>
      <c r="DM983" s="60"/>
      <c r="DN983" s="60"/>
      <c r="DO983" s="60"/>
      <c r="DP983" s="60"/>
      <c r="DQ983" s="60"/>
      <c r="DR983" s="60"/>
      <c r="DS983" s="60"/>
      <c r="DT983" s="60"/>
      <c r="DU983" s="60"/>
      <c r="DV983" s="60"/>
      <c r="DW983" s="60"/>
      <c r="DX983" s="60"/>
      <c r="DY983" s="60"/>
      <c r="DZ983" s="60"/>
      <c r="EA983" s="60"/>
      <c r="EB983" s="60"/>
      <c r="EC983" s="60"/>
      <c r="ED983" s="60"/>
      <c r="EE983" s="60"/>
      <c r="EF983" s="60"/>
      <c r="EG983" s="60"/>
      <c r="EH983" s="60"/>
      <c r="EI983" s="60"/>
      <c r="EJ983" s="60"/>
      <c r="EK983" s="60"/>
      <c r="EL983" s="60"/>
      <c r="EM983" s="60"/>
      <c r="EN983" s="60"/>
      <c r="EO983" s="60"/>
      <c r="EP983" s="60"/>
      <c r="EQ983" s="60"/>
      <c r="ER983" s="60"/>
      <c r="ES983" s="60"/>
      <c r="ET983" s="60"/>
      <c r="EU983" s="60"/>
      <c r="EV983" s="60"/>
      <c r="EW983" s="60"/>
      <c r="EX983" s="60"/>
      <c r="EY983" s="60"/>
      <c r="EZ983" s="60"/>
      <c r="FA983" s="60"/>
      <c r="FB983" s="60"/>
      <c r="FC983" s="60"/>
      <c r="FD983" s="60"/>
      <c r="FE983" s="60"/>
      <c r="FF983" s="60"/>
      <c r="FG983" s="60"/>
      <c r="FH983" s="60"/>
      <c r="FI983" s="60"/>
      <c r="FJ983" s="60"/>
      <c r="FK983" s="60"/>
      <c r="FL983" s="60"/>
      <c r="FM983" s="60"/>
      <c r="FN983" s="60"/>
      <c r="FO983" s="60"/>
      <c r="FP983" s="60"/>
      <c r="FQ983" s="60"/>
      <c r="FR983" s="60"/>
      <c r="FS983" s="60"/>
      <c r="FT983" s="60"/>
      <c r="FU983" s="60"/>
      <c r="FV983" s="60"/>
      <c r="FW983" s="60"/>
      <c r="FX983" s="60"/>
      <c r="FY983" s="60"/>
      <c r="FZ983" s="60"/>
      <c r="GA983" s="60"/>
      <c r="GB983" s="60"/>
      <c r="GC983" s="60"/>
      <c r="GD983" s="60"/>
      <c r="GE983" s="60"/>
    </row>
    <row r="984" spans="1:187" ht="17.25" customHeight="1">
      <c r="A984" s="16"/>
      <c r="B984" s="59"/>
      <c r="C984" s="59"/>
      <c r="D984" s="59"/>
      <c r="E984" s="59"/>
      <c r="F984" s="59"/>
      <c r="G984" s="59"/>
      <c r="H984" s="58"/>
      <c r="I984" s="59"/>
      <c r="J984" s="59"/>
      <c r="K984" s="59"/>
      <c r="L984" s="59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60"/>
      <c r="BC984" s="60"/>
      <c r="BD984" s="60"/>
      <c r="BE984" s="60"/>
      <c r="BF984" s="60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0"/>
      <c r="BR984" s="60"/>
      <c r="BS984" s="60"/>
      <c r="BT984" s="60"/>
      <c r="BU984" s="60"/>
      <c r="BV984" s="60"/>
      <c r="BW984" s="60"/>
      <c r="BX984" s="60"/>
      <c r="BY984" s="60"/>
      <c r="BZ984" s="60"/>
      <c r="CA984" s="60"/>
      <c r="CB984" s="60"/>
      <c r="CC984" s="60"/>
      <c r="CD984" s="60"/>
      <c r="CE984" s="60"/>
      <c r="CF984" s="60"/>
      <c r="CG984" s="60"/>
      <c r="CH984" s="60"/>
      <c r="CI984" s="60"/>
      <c r="CJ984" s="60"/>
      <c r="CK984" s="60"/>
      <c r="CL984" s="60"/>
      <c r="CM984" s="60"/>
      <c r="CN984" s="60"/>
      <c r="CO984" s="60"/>
      <c r="CP984" s="60"/>
      <c r="CQ984" s="60"/>
      <c r="CR984" s="60"/>
      <c r="CS984" s="60"/>
      <c r="CT984" s="60"/>
      <c r="CU984" s="60"/>
      <c r="CV984" s="60"/>
      <c r="CW984" s="60"/>
      <c r="CX984" s="60"/>
      <c r="CY984" s="60"/>
      <c r="CZ984" s="60"/>
      <c r="DA984" s="60"/>
      <c r="DB984" s="60"/>
      <c r="DC984" s="60"/>
      <c r="DD984" s="60"/>
      <c r="DE984" s="60"/>
      <c r="DF984" s="60"/>
      <c r="DG984" s="60"/>
      <c r="DH984" s="60"/>
      <c r="DI984" s="60"/>
      <c r="DJ984" s="60"/>
      <c r="DK984" s="60"/>
      <c r="DL984" s="60"/>
      <c r="DM984" s="60"/>
      <c r="DN984" s="60"/>
      <c r="DO984" s="60"/>
      <c r="DP984" s="60"/>
      <c r="DQ984" s="60"/>
      <c r="DR984" s="60"/>
      <c r="DS984" s="60"/>
      <c r="DT984" s="60"/>
      <c r="DU984" s="60"/>
      <c r="DV984" s="60"/>
      <c r="DW984" s="60"/>
      <c r="DX984" s="60"/>
      <c r="DY984" s="60"/>
      <c r="DZ984" s="60"/>
      <c r="EA984" s="60"/>
      <c r="EB984" s="60"/>
      <c r="EC984" s="60"/>
      <c r="ED984" s="60"/>
      <c r="EE984" s="60"/>
      <c r="EF984" s="60"/>
      <c r="EG984" s="60"/>
      <c r="EH984" s="60"/>
      <c r="EI984" s="60"/>
      <c r="EJ984" s="60"/>
      <c r="EK984" s="60"/>
      <c r="EL984" s="60"/>
      <c r="EM984" s="60"/>
      <c r="EN984" s="60"/>
      <c r="EO984" s="60"/>
      <c r="EP984" s="60"/>
      <c r="EQ984" s="60"/>
      <c r="ER984" s="60"/>
      <c r="ES984" s="60"/>
      <c r="ET984" s="60"/>
      <c r="EU984" s="60"/>
      <c r="EV984" s="60"/>
      <c r="EW984" s="60"/>
      <c r="EX984" s="60"/>
      <c r="EY984" s="60"/>
      <c r="EZ984" s="60"/>
      <c r="FA984" s="60"/>
      <c r="FB984" s="60"/>
      <c r="FC984" s="60"/>
      <c r="FD984" s="60"/>
      <c r="FE984" s="60"/>
      <c r="FF984" s="60"/>
      <c r="FG984" s="60"/>
      <c r="FH984" s="60"/>
      <c r="FI984" s="60"/>
      <c r="FJ984" s="60"/>
      <c r="FK984" s="60"/>
      <c r="FL984" s="60"/>
      <c r="FM984" s="60"/>
      <c r="FN984" s="60"/>
      <c r="FO984" s="60"/>
      <c r="FP984" s="60"/>
      <c r="FQ984" s="60"/>
      <c r="FR984" s="60"/>
      <c r="FS984" s="60"/>
      <c r="FT984" s="60"/>
      <c r="FU984" s="60"/>
      <c r="FV984" s="60"/>
      <c r="FW984" s="60"/>
      <c r="FX984" s="60"/>
      <c r="FY984" s="60"/>
      <c r="FZ984" s="60"/>
      <c r="GA984" s="60"/>
      <c r="GB984" s="60"/>
      <c r="GC984" s="60"/>
      <c r="GD984" s="60"/>
      <c r="GE984" s="60"/>
    </row>
    <row r="985" spans="1:187" ht="17.25" customHeight="1">
      <c r="A985" s="16"/>
      <c r="B985" s="59"/>
      <c r="C985" s="59"/>
      <c r="D985" s="59"/>
      <c r="E985" s="59"/>
      <c r="F985" s="59"/>
      <c r="G985" s="59"/>
      <c r="H985" s="58"/>
      <c r="I985" s="59"/>
      <c r="J985" s="59"/>
      <c r="K985" s="59"/>
      <c r="L985" s="59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60"/>
      <c r="BC985" s="60"/>
      <c r="BD985" s="60"/>
      <c r="BE985" s="60"/>
      <c r="BF985" s="60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0"/>
      <c r="BR985" s="60"/>
      <c r="BS985" s="60"/>
      <c r="BT985" s="60"/>
      <c r="BU985" s="60"/>
      <c r="BV985" s="60"/>
      <c r="BW985" s="60"/>
      <c r="BX985" s="60"/>
      <c r="BY985" s="60"/>
      <c r="BZ985" s="60"/>
      <c r="CA985" s="60"/>
      <c r="CB985" s="60"/>
      <c r="CC985" s="60"/>
      <c r="CD985" s="60"/>
      <c r="CE985" s="60"/>
      <c r="CF985" s="60"/>
      <c r="CG985" s="60"/>
      <c r="CH985" s="60"/>
      <c r="CI985" s="60"/>
      <c r="CJ985" s="60"/>
      <c r="CK985" s="60"/>
      <c r="CL985" s="60"/>
      <c r="CM985" s="60"/>
      <c r="CN985" s="60"/>
      <c r="CO985" s="60"/>
      <c r="CP985" s="60"/>
      <c r="CQ985" s="60"/>
      <c r="CR985" s="60"/>
      <c r="CS985" s="60"/>
      <c r="CT985" s="60"/>
      <c r="CU985" s="60"/>
      <c r="CV985" s="60"/>
      <c r="CW985" s="60"/>
      <c r="CX985" s="60"/>
      <c r="CY985" s="60"/>
      <c r="CZ985" s="60"/>
      <c r="DA985" s="60"/>
      <c r="DB985" s="60"/>
      <c r="DC985" s="60"/>
      <c r="DD985" s="60"/>
      <c r="DE985" s="60"/>
      <c r="DF985" s="60"/>
      <c r="DG985" s="60"/>
      <c r="DH985" s="60"/>
      <c r="DI985" s="60"/>
      <c r="DJ985" s="60"/>
      <c r="DK985" s="60"/>
      <c r="DL985" s="60"/>
      <c r="DM985" s="60"/>
      <c r="DN985" s="60"/>
      <c r="DO985" s="60"/>
      <c r="DP985" s="60"/>
      <c r="DQ985" s="60"/>
      <c r="DR985" s="60"/>
      <c r="DS985" s="60"/>
      <c r="DT985" s="60"/>
      <c r="DU985" s="60"/>
      <c r="DV985" s="60"/>
      <c r="DW985" s="60"/>
      <c r="DX985" s="60"/>
      <c r="DY985" s="60"/>
      <c r="DZ985" s="60"/>
      <c r="EA985" s="60"/>
      <c r="EB985" s="60"/>
      <c r="EC985" s="60"/>
      <c r="ED985" s="60"/>
      <c r="EE985" s="60"/>
      <c r="EF985" s="60"/>
      <c r="EG985" s="60"/>
      <c r="EH985" s="60"/>
      <c r="EI985" s="60"/>
      <c r="EJ985" s="60"/>
      <c r="EK985" s="60"/>
      <c r="EL985" s="60"/>
      <c r="EM985" s="60"/>
      <c r="EN985" s="60"/>
      <c r="EO985" s="60"/>
      <c r="EP985" s="60"/>
      <c r="EQ985" s="60"/>
      <c r="ER985" s="60"/>
      <c r="ES985" s="60"/>
      <c r="ET985" s="60"/>
      <c r="EU985" s="60"/>
      <c r="EV985" s="60"/>
      <c r="EW985" s="60"/>
      <c r="EX985" s="60"/>
      <c r="EY985" s="60"/>
      <c r="EZ985" s="60"/>
      <c r="FA985" s="60"/>
      <c r="FB985" s="60"/>
      <c r="FC985" s="60"/>
      <c r="FD985" s="60"/>
      <c r="FE985" s="60"/>
      <c r="FF985" s="60"/>
      <c r="FG985" s="60"/>
      <c r="FH985" s="60"/>
      <c r="FI985" s="60"/>
      <c r="FJ985" s="60"/>
      <c r="FK985" s="60"/>
      <c r="FL985" s="60"/>
      <c r="FM985" s="60"/>
      <c r="FN985" s="60"/>
      <c r="FO985" s="60"/>
      <c r="FP985" s="60"/>
      <c r="FQ985" s="60"/>
      <c r="FR985" s="60"/>
      <c r="FS985" s="60"/>
      <c r="FT985" s="60"/>
      <c r="FU985" s="60"/>
      <c r="FV985" s="60"/>
      <c r="FW985" s="60"/>
      <c r="FX985" s="60"/>
      <c r="FY985" s="60"/>
      <c r="FZ985" s="60"/>
      <c r="GA985" s="60"/>
      <c r="GB985" s="60"/>
      <c r="GC985" s="60"/>
      <c r="GD985" s="60"/>
      <c r="GE985" s="60"/>
    </row>
    <row r="986" spans="1:187" ht="17.25" customHeight="1">
      <c r="A986" s="16"/>
      <c r="B986" s="59"/>
      <c r="C986" s="59"/>
      <c r="D986" s="59"/>
      <c r="E986" s="59"/>
      <c r="F986" s="59"/>
      <c r="G986" s="59"/>
      <c r="H986" s="58"/>
      <c r="I986" s="59"/>
      <c r="J986" s="59"/>
      <c r="K986" s="59"/>
      <c r="L986" s="59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60"/>
      <c r="BC986" s="60"/>
      <c r="BD986" s="60"/>
      <c r="BE986" s="60"/>
      <c r="BF986" s="60"/>
      <c r="BG986" s="60"/>
      <c r="BH986" s="60"/>
      <c r="BI986" s="60"/>
      <c r="BJ986" s="60"/>
      <c r="BK986" s="60"/>
      <c r="BL986" s="60"/>
      <c r="BM986" s="60"/>
      <c r="BN986" s="60"/>
      <c r="BO986" s="60"/>
      <c r="BP986" s="60"/>
      <c r="BQ986" s="60"/>
      <c r="BR986" s="60"/>
      <c r="BS986" s="60"/>
      <c r="BT986" s="60"/>
      <c r="BU986" s="60"/>
      <c r="BV986" s="60"/>
      <c r="BW986" s="60"/>
      <c r="BX986" s="60"/>
      <c r="BY986" s="60"/>
      <c r="BZ986" s="60"/>
      <c r="CA986" s="60"/>
      <c r="CB986" s="60"/>
      <c r="CC986" s="60"/>
      <c r="CD986" s="60"/>
      <c r="CE986" s="60"/>
      <c r="CF986" s="60"/>
      <c r="CG986" s="60"/>
      <c r="CH986" s="60"/>
      <c r="CI986" s="60"/>
      <c r="CJ986" s="60"/>
      <c r="CK986" s="60"/>
      <c r="CL986" s="60"/>
      <c r="CM986" s="60"/>
      <c r="CN986" s="60"/>
      <c r="CO986" s="60"/>
      <c r="CP986" s="60"/>
      <c r="CQ986" s="60"/>
      <c r="CR986" s="60"/>
      <c r="CS986" s="60"/>
      <c r="CT986" s="60"/>
      <c r="CU986" s="60"/>
      <c r="CV986" s="60"/>
      <c r="CW986" s="60"/>
      <c r="CX986" s="60"/>
      <c r="CY986" s="60"/>
      <c r="CZ986" s="60"/>
      <c r="DA986" s="60"/>
      <c r="DB986" s="60"/>
      <c r="DC986" s="60"/>
      <c r="DD986" s="60"/>
      <c r="DE986" s="60"/>
      <c r="DF986" s="60"/>
      <c r="DG986" s="60"/>
      <c r="DH986" s="60"/>
      <c r="DI986" s="60"/>
      <c r="DJ986" s="60"/>
      <c r="DK986" s="60"/>
      <c r="DL986" s="60"/>
      <c r="DM986" s="60"/>
      <c r="DN986" s="60"/>
      <c r="DO986" s="60"/>
      <c r="DP986" s="60"/>
      <c r="DQ986" s="60"/>
      <c r="DR986" s="60"/>
      <c r="DS986" s="60"/>
      <c r="DT986" s="60"/>
      <c r="DU986" s="60"/>
      <c r="DV986" s="60"/>
      <c r="DW986" s="60"/>
      <c r="DX986" s="60"/>
      <c r="DY986" s="60"/>
      <c r="DZ986" s="60"/>
      <c r="EA986" s="60"/>
      <c r="EB986" s="60"/>
      <c r="EC986" s="60"/>
      <c r="ED986" s="60"/>
      <c r="EE986" s="60"/>
      <c r="EF986" s="60"/>
      <c r="EG986" s="60"/>
      <c r="EH986" s="60"/>
      <c r="EI986" s="60"/>
      <c r="EJ986" s="60"/>
      <c r="EK986" s="60"/>
      <c r="EL986" s="60"/>
      <c r="EM986" s="60"/>
      <c r="EN986" s="60"/>
      <c r="EO986" s="60"/>
      <c r="EP986" s="60"/>
      <c r="EQ986" s="60"/>
      <c r="ER986" s="60"/>
      <c r="ES986" s="60"/>
      <c r="ET986" s="60"/>
      <c r="EU986" s="60"/>
      <c r="EV986" s="60"/>
      <c r="EW986" s="60"/>
      <c r="EX986" s="60"/>
      <c r="EY986" s="60"/>
      <c r="EZ986" s="60"/>
      <c r="FA986" s="60"/>
      <c r="FB986" s="60"/>
      <c r="FC986" s="60"/>
      <c r="FD986" s="60"/>
      <c r="FE986" s="60"/>
      <c r="FF986" s="60"/>
      <c r="FG986" s="60"/>
      <c r="FH986" s="60"/>
      <c r="FI986" s="60"/>
      <c r="FJ986" s="60"/>
      <c r="FK986" s="60"/>
      <c r="FL986" s="60"/>
      <c r="FM986" s="60"/>
      <c r="FN986" s="60"/>
      <c r="FO986" s="60"/>
      <c r="FP986" s="60"/>
      <c r="FQ986" s="60"/>
      <c r="FR986" s="60"/>
      <c r="FS986" s="60"/>
      <c r="FT986" s="60"/>
      <c r="FU986" s="60"/>
      <c r="FV986" s="60"/>
      <c r="FW986" s="60"/>
      <c r="FX986" s="60"/>
      <c r="FY986" s="60"/>
      <c r="FZ986" s="60"/>
      <c r="GA986" s="60"/>
      <c r="GB986" s="60"/>
      <c r="GC986" s="60"/>
      <c r="GD986" s="60"/>
      <c r="GE986" s="60"/>
    </row>
    <row r="987" spans="1:187" ht="17.25" customHeight="1">
      <c r="A987" s="16"/>
      <c r="B987" s="59"/>
      <c r="C987" s="59"/>
      <c r="D987" s="59"/>
      <c r="E987" s="59"/>
      <c r="F987" s="59"/>
      <c r="G987" s="59"/>
      <c r="H987" s="58"/>
      <c r="I987" s="59"/>
      <c r="J987" s="59"/>
      <c r="K987" s="59"/>
      <c r="L987" s="59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60"/>
      <c r="BC987" s="60"/>
      <c r="BD987" s="60"/>
      <c r="BE987" s="60"/>
      <c r="BF987" s="60"/>
      <c r="BG987" s="60"/>
      <c r="BH987" s="60"/>
      <c r="BI987" s="60"/>
      <c r="BJ987" s="60"/>
      <c r="BK987" s="60"/>
      <c r="BL987" s="60"/>
      <c r="BM987" s="60"/>
      <c r="BN987" s="60"/>
      <c r="BO987" s="60"/>
      <c r="BP987" s="60"/>
      <c r="BQ987" s="60"/>
      <c r="BR987" s="60"/>
      <c r="BS987" s="60"/>
      <c r="BT987" s="60"/>
      <c r="BU987" s="60"/>
      <c r="BV987" s="60"/>
      <c r="BW987" s="60"/>
      <c r="BX987" s="60"/>
      <c r="BY987" s="60"/>
      <c r="BZ987" s="60"/>
      <c r="CA987" s="60"/>
      <c r="CB987" s="60"/>
      <c r="CC987" s="60"/>
      <c r="CD987" s="60"/>
      <c r="CE987" s="60"/>
      <c r="CF987" s="60"/>
      <c r="CG987" s="60"/>
      <c r="CH987" s="60"/>
      <c r="CI987" s="60"/>
      <c r="CJ987" s="60"/>
      <c r="CK987" s="60"/>
      <c r="CL987" s="60"/>
      <c r="CM987" s="60"/>
      <c r="CN987" s="60"/>
      <c r="CO987" s="60"/>
      <c r="CP987" s="60"/>
      <c r="CQ987" s="60"/>
      <c r="CR987" s="60"/>
      <c r="CS987" s="60"/>
      <c r="CT987" s="60"/>
      <c r="CU987" s="60"/>
      <c r="CV987" s="60"/>
      <c r="CW987" s="60"/>
      <c r="CX987" s="60"/>
      <c r="CY987" s="60"/>
      <c r="CZ987" s="60"/>
      <c r="DA987" s="60"/>
      <c r="DB987" s="60"/>
      <c r="DC987" s="60"/>
      <c r="DD987" s="60"/>
      <c r="DE987" s="60"/>
      <c r="DF987" s="60"/>
      <c r="DG987" s="60"/>
      <c r="DH987" s="60"/>
      <c r="DI987" s="60"/>
      <c r="DJ987" s="60"/>
      <c r="DK987" s="60"/>
      <c r="DL987" s="60"/>
      <c r="DM987" s="60"/>
      <c r="DN987" s="60"/>
      <c r="DO987" s="60"/>
      <c r="DP987" s="60"/>
      <c r="DQ987" s="60"/>
      <c r="DR987" s="60"/>
      <c r="DS987" s="60"/>
      <c r="DT987" s="60"/>
      <c r="DU987" s="60"/>
      <c r="DV987" s="60"/>
      <c r="DW987" s="60"/>
      <c r="DX987" s="60"/>
      <c r="DY987" s="60"/>
      <c r="DZ987" s="60"/>
      <c r="EA987" s="60"/>
      <c r="EB987" s="60"/>
      <c r="EC987" s="60"/>
      <c r="ED987" s="60"/>
      <c r="EE987" s="60"/>
      <c r="EF987" s="60"/>
      <c r="EG987" s="60"/>
      <c r="EH987" s="60"/>
      <c r="EI987" s="60"/>
      <c r="EJ987" s="60"/>
      <c r="EK987" s="60"/>
      <c r="EL987" s="60"/>
      <c r="EM987" s="60"/>
      <c r="EN987" s="60"/>
      <c r="EO987" s="60"/>
      <c r="EP987" s="60"/>
      <c r="EQ987" s="60"/>
      <c r="ER987" s="60"/>
      <c r="ES987" s="60"/>
      <c r="ET987" s="60"/>
      <c r="EU987" s="60"/>
      <c r="EV987" s="60"/>
      <c r="EW987" s="60"/>
      <c r="EX987" s="60"/>
      <c r="EY987" s="60"/>
      <c r="EZ987" s="60"/>
      <c r="FA987" s="60"/>
      <c r="FB987" s="60"/>
      <c r="FC987" s="60"/>
      <c r="FD987" s="60"/>
      <c r="FE987" s="60"/>
      <c r="FF987" s="60"/>
      <c r="FG987" s="60"/>
      <c r="FH987" s="60"/>
      <c r="FI987" s="60"/>
      <c r="FJ987" s="60"/>
      <c r="FK987" s="60"/>
      <c r="FL987" s="60"/>
      <c r="FM987" s="60"/>
      <c r="FN987" s="60"/>
      <c r="FO987" s="60"/>
      <c r="FP987" s="60"/>
      <c r="FQ987" s="60"/>
      <c r="FR987" s="60"/>
      <c r="FS987" s="60"/>
      <c r="FT987" s="60"/>
      <c r="FU987" s="60"/>
      <c r="FV987" s="60"/>
      <c r="FW987" s="60"/>
      <c r="FX987" s="60"/>
      <c r="FY987" s="60"/>
      <c r="FZ987" s="60"/>
      <c r="GA987" s="60"/>
      <c r="GB987" s="60"/>
      <c r="GC987" s="60"/>
      <c r="GD987" s="60"/>
      <c r="GE987" s="60"/>
    </row>
    <row r="988" spans="1:187" ht="17.25" customHeight="1">
      <c r="A988" s="16"/>
      <c r="B988" s="59"/>
      <c r="C988" s="59"/>
      <c r="D988" s="59"/>
      <c r="E988" s="59"/>
      <c r="F988" s="59"/>
      <c r="G988" s="59"/>
      <c r="H988" s="58"/>
      <c r="I988" s="59"/>
      <c r="J988" s="59"/>
      <c r="K988" s="59"/>
      <c r="L988" s="59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60"/>
      <c r="BC988" s="60"/>
      <c r="BD988" s="60"/>
      <c r="BE988" s="60"/>
      <c r="BF988" s="60"/>
      <c r="BG988" s="60"/>
      <c r="BH988" s="60"/>
      <c r="BI988" s="60"/>
      <c r="BJ988" s="60"/>
      <c r="BK988" s="60"/>
      <c r="BL988" s="60"/>
      <c r="BM988" s="60"/>
      <c r="BN988" s="60"/>
      <c r="BO988" s="60"/>
      <c r="BP988" s="60"/>
      <c r="BQ988" s="60"/>
      <c r="BR988" s="60"/>
      <c r="BS988" s="60"/>
      <c r="BT988" s="60"/>
      <c r="BU988" s="60"/>
      <c r="BV988" s="60"/>
      <c r="BW988" s="60"/>
      <c r="BX988" s="60"/>
      <c r="BY988" s="60"/>
      <c r="BZ988" s="60"/>
      <c r="CA988" s="60"/>
      <c r="CB988" s="60"/>
      <c r="CC988" s="60"/>
      <c r="CD988" s="60"/>
      <c r="CE988" s="60"/>
      <c r="CF988" s="60"/>
      <c r="CG988" s="60"/>
      <c r="CH988" s="60"/>
      <c r="CI988" s="60"/>
      <c r="CJ988" s="60"/>
      <c r="CK988" s="60"/>
      <c r="CL988" s="60"/>
      <c r="CM988" s="60"/>
      <c r="CN988" s="60"/>
      <c r="CO988" s="60"/>
      <c r="CP988" s="60"/>
      <c r="CQ988" s="60"/>
      <c r="CR988" s="60"/>
      <c r="CS988" s="60"/>
      <c r="CT988" s="60"/>
      <c r="CU988" s="60"/>
      <c r="CV988" s="60"/>
      <c r="CW988" s="60"/>
      <c r="CX988" s="60"/>
      <c r="CY988" s="60"/>
      <c r="CZ988" s="60"/>
      <c r="DA988" s="60"/>
      <c r="DB988" s="60"/>
      <c r="DC988" s="60"/>
      <c r="DD988" s="60"/>
      <c r="DE988" s="60"/>
      <c r="DF988" s="60"/>
      <c r="DG988" s="60"/>
      <c r="DH988" s="60"/>
      <c r="DI988" s="60"/>
      <c r="DJ988" s="60"/>
      <c r="DK988" s="60"/>
      <c r="DL988" s="60"/>
      <c r="DM988" s="60"/>
      <c r="DN988" s="60"/>
      <c r="DO988" s="60"/>
      <c r="DP988" s="60"/>
      <c r="DQ988" s="60"/>
      <c r="DR988" s="60"/>
      <c r="DS988" s="60"/>
      <c r="DT988" s="60"/>
      <c r="DU988" s="60"/>
      <c r="DV988" s="60"/>
      <c r="DW988" s="60"/>
      <c r="DX988" s="60"/>
      <c r="DY988" s="60"/>
      <c r="DZ988" s="60"/>
      <c r="EA988" s="60"/>
      <c r="EB988" s="60"/>
      <c r="EC988" s="60"/>
      <c r="ED988" s="60"/>
      <c r="EE988" s="60"/>
      <c r="EF988" s="60"/>
      <c r="EG988" s="60"/>
      <c r="EH988" s="60"/>
      <c r="EI988" s="60"/>
      <c r="EJ988" s="60"/>
      <c r="EK988" s="60"/>
      <c r="EL988" s="60"/>
      <c r="EM988" s="60"/>
      <c r="EN988" s="60"/>
      <c r="EO988" s="60"/>
      <c r="EP988" s="60"/>
      <c r="EQ988" s="60"/>
      <c r="ER988" s="60"/>
      <c r="ES988" s="60"/>
      <c r="ET988" s="60"/>
      <c r="EU988" s="60"/>
      <c r="EV988" s="60"/>
      <c r="EW988" s="60"/>
      <c r="EX988" s="60"/>
      <c r="EY988" s="60"/>
      <c r="EZ988" s="60"/>
      <c r="FA988" s="60"/>
      <c r="FB988" s="60"/>
      <c r="FC988" s="60"/>
      <c r="FD988" s="60"/>
      <c r="FE988" s="60"/>
      <c r="FF988" s="60"/>
      <c r="FG988" s="60"/>
      <c r="FH988" s="60"/>
      <c r="FI988" s="60"/>
      <c r="FJ988" s="60"/>
      <c r="FK988" s="60"/>
      <c r="FL988" s="60"/>
      <c r="FM988" s="60"/>
      <c r="FN988" s="60"/>
      <c r="FO988" s="60"/>
      <c r="FP988" s="60"/>
      <c r="FQ988" s="60"/>
      <c r="FR988" s="60"/>
      <c r="FS988" s="60"/>
      <c r="FT988" s="60"/>
      <c r="FU988" s="60"/>
      <c r="FV988" s="60"/>
      <c r="FW988" s="60"/>
      <c r="FX988" s="60"/>
      <c r="FY988" s="60"/>
      <c r="FZ988" s="60"/>
      <c r="GA988" s="60"/>
      <c r="GB988" s="60"/>
      <c r="GC988" s="60"/>
      <c r="GD988" s="60"/>
      <c r="GE988" s="60"/>
    </row>
    <row r="989" spans="1:187" ht="17.25" customHeight="1">
      <c r="A989" s="16"/>
      <c r="B989" s="59"/>
      <c r="C989" s="59"/>
      <c r="D989" s="59"/>
      <c r="E989" s="59"/>
      <c r="F989" s="59"/>
      <c r="G989" s="59"/>
      <c r="H989" s="58"/>
      <c r="I989" s="59"/>
      <c r="J989" s="59"/>
      <c r="K989" s="59"/>
      <c r="L989" s="59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60"/>
      <c r="BC989" s="60"/>
      <c r="BD989" s="60"/>
      <c r="BE989" s="60"/>
      <c r="BF989" s="60"/>
      <c r="BG989" s="60"/>
      <c r="BH989" s="60"/>
      <c r="BI989" s="60"/>
      <c r="BJ989" s="60"/>
      <c r="BK989" s="60"/>
      <c r="BL989" s="60"/>
      <c r="BM989" s="60"/>
      <c r="BN989" s="60"/>
      <c r="BO989" s="60"/>
      <c r="BP989" s="60"/>
      <c r="BQ989" s="60"/>
      <c r="BR989" s="60"/>
      <c r="BS989" s="60"/>
      <c r="BT989" s="60"/>
      <c r="BU989" s="60"/>
      <c r="BV989" s="60"/>
      <c r="BW989" s="60"/>
      <c r="BX989" s="60"/>
      <c r="BY989" s="60"/>
      <c r="BZ989" s="60"/>
      <c r="CA989" s="60"/>
      <c r="CB989" s="60"/>
      <c r="CC989" s="60"/>
      <c r="CD989" s="60"/>
      <c r="CE989" s="60"/>
      <c r="CF989" s="60"/>
      <c r="CG989" s="60"/>
      <c r="CH989" s="60"/>
      <c r="CI989" s="60"/>
      <c r="CJ989" s="60"/>
      <c r="CK989" s="60"/>
      <c r="CL989" s="60"/>
      <c r="CM989" s="60"/>
      <c r="CN989" s="60"/>
      <c r="CO989" s="60"/>
      <c r="CP989" s="60"/>
      <c r="CQ989" s="60"/>
      <c r="CR989" s="60"/>
      <c r="CS989" s="60"/>
      <c r="CT989" s="60"/>
      <c r="CU989" s="60"/>
      <c r="CV989" s="60"/>
      <c r="CW989" s="60"/>
      <c r="CX989" s="60"/>
      <c r="CY989" s="60"/>
      <c r="CZ989" s="60"/>
      <c r="DA989" s="60"/>
      <c r="DB989" s="60"/>
      <c r="DC989" s="60"/>
      <c r="DD989" s="60"/>
      <c r="DE989" s="60"/>
      <c r="DF989" s="60"/>
      <c r="DG989" s="60"/>
      <c r="DH989" s="60"/>
      <c r="DI989" s="60"/>
      <c r="DJ989" s="60"/>
      <c r="DK989" s="60"/>
      <c r="DL989" s="60"/>
      <c r="DM989" s="60"/>
      <c r="DN989" s="60"/>
      <c r="DO989" s="60"/>
      <c r="DP989" s="60"/>
      <c r="DQ989" s="60"/>
      <c r="DR989" s="60"/>
      <c r="DS989" s="60"/>
      <c r="DT989" s="60"/>
      <c r="DU989" s="60"/>
      <c r="DV989" s="60"/>
      <c r="DW989" s="60"/>
      <c r="DX989" s="60"/>
      <c r="DY989" s="60"/>
      <c r="DZ989" s="60"/>
      <c r="EA989" s="60"/>
      <c r="EB989" s="60"/>
      <c r="EC989" s="60"/>
      <c r="ED989" s="60"/>
      <c r="EE989" s="60"/>
      <c r="EF989" s="60"/>
      <c r="EG989" s="60"/>
      <c r="EH989" s="60"/>
      <c r="EI989" s="60"/>
      <c r="EJ989" s="60"/>
      <c r="EK989" s="60"/>
      <c r="EL989" s="60"/>
      <c r="EM989" s="60"/>
      <c r="EN989" s="60"/>
      <c r="EO989" s="60"/>
      <c r="EP989" s="60"/>
      <c r="EQ989" s="60"/>
      <c r="ER989" s="60"/>
      <c r="ES989" s="60"/>
      <c r="ET989" s="60"/>
      <c r="EU989" s="60"/>
      <c r="EV989" s="60"/>
      <c r="EW989" s="60"/>
      <c r="EX989" s="60"/>
      <c r="EY989" s="60"/>
      <c r="EZ989" s="60"/>
      <c r="FA989" s="60"/>
      <c r="FB989" s="60"/>
      <c r="FC989" s="60"/>
      <c r="FD989" s="60"/>
      <c r="FE989" s="60"/>
      <c r="FF989" s="60"/>
      <c r="FG989" s="60"/>
      <c r="FH989" s="60"/>
      <c r="FI989" s="60"/>
      <c r="FJ989" s="60"/>
      <c r="FK989" s="60"/>
      <c r="FL989" s="60"/>
      <c r="FM989" s="60"/>
      <c r="FN989" s="60"/>
      <c r="FO989" s="60"/>
      <c r="FP989" s="60"/>
      <c r="FQ989" s="60"/>
      <c r="FR989" s="60"/>
      <c r="FS989" s="60"/>
      <c r="FT989" s="60"/>
      <c r="FU989" s="60"/>
      <c r="FV989" s="60"/>
      <c r="FW989" s="60"/>
      <c r="FX989" s="60"/>
      <c r="FY989" s="60"/>
      <c r="FZ989" s="60"/>
      <c r="GA989" s="60"/>
      <c r="GB989" s="60"/>
      <c r="GC989" s="60"/>
      <c r="GD989" s="60"/>
      <c r="GE989" s="60"/>
    </row>
    <row r="990" spans="1:187" ht="17.25" customHeight="1">
      <c r="A990" s="16"/>
      <c r="B990" s="59"/>
      <c r="C990" s="59"/>
      <c r="D990" s="59"/>
      <c r="E990" s="59"/>
      <c r="F990" s="59"/>
      <c r="G990" s="59"/>
      <c r="H990" s="58"/>
      <c r="I990" s="59"/>
      <c r="J990" s="59"/>
      <c r="K990" s="59"/>
      <c r="L990" s="59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0"/>
      <c r="BR990" s="60"/>
      <c r="BS990" s="60"/>
      <c r="BT990" s="60"/>
      <c r="BU990" s="60"/>
      <c r="BV990" s="60"/>
      <c r="BW990" s="60"/>
      <c r="BX990" s="60"/>
      <c r="BY990" s="60"/>
      <c r="BZ990" s="60"/>
      <c r="CA990" s="60"/>
      <c r="CB990" s="60"/>
      <c r="CC990" s="60"/>
      <c r="CD990" s="60"/>
      <c r="CE990" s="60"/>
      <c r="CF990" s="60"/>
      <c r="CG990" s="60"/>
      <c r="CH990" s="60"/>
      <c r="CI990" s="60"/>
      <c r="CJ990" s="60"/>
      <c r="CK990" s="60"/>
      <c r="CL990" s="60"/>
      <c r="CM990" s="60"/>
      <c r="CN990" s="60"/>
      <c r="CO990" s="60"/>
      <c r="CP990" s="60"/>
      <c r="CQ990" s="60"/>
      <c r="CR990" s="60"/>
      <c r="CS990" s="60"/>
      <c r="CT990" s="60"/>
      <c r="CU990" s="60"/>
      <c r="CV990" s="60"/>
      <c r="CW990" s="60"/>
      <c r="CX990" s="60"/>
      <c r="CY990" s="60"/>
      <c r="CZ990" s="60"/>
      <c r="DA990" s="60"/>
      <c r="DB990" s="60"/>
      <c r="DC990" s="60"/>
      <c r="DD990" s="60"/>
      <c r="DE990" s="60"/>
      <c r="DF990" s="60"/>
      <c r="DG990" s="60"/>
      <c r="DH990" s="60"/>
      <c r="DI990" s="60"/>
      <c r="DJ990" s="60"/>
      <c r="DK990" s="60"/>
      <c r="DL990" s="60"/>
      <c r="DM990" s="60"/>
      <c r="DN990" s="60"/>
      <c r="DO990" s="60"/>
      <c r="DP990" s="60"/>
      <c r="DQ990" s="60"/>
      <c r="DR990" s="60"/>
      <c r="DS990" s="60"/>
      <c r="DT990" s="60"/>
      <c r="DU990" s="60"/>
      <c r="DV990" s="60"/>
      <c r="DW990" s="60"/>
      <c r="DX990" s="60"/>
      <c r="DY990" s="60"/>
      <c r="DZ990" s="60"/>
      <c r="EA990" s="60"/>
      <c r="EB990" s="60"/>
      <c r="EC990" s="60"/>
      <c r="ED990" s="60"/>
      <c r="EE990" s="60"/>
      <c r="EF990" s="60"/>
      <c r="EG990" s="60"/>
      <c r="EH990" s="60"/>
      <c r="EI990" s="60"/>
      <c r="EJ990" s="60"/>
      <c r="EK990" s="60"/>
      <c r="EL990" s="60"/>
      <c r="EM990" s="60"/>
      <c r="EN990" s="60"/>
      <c r="EO990" s="60"/>
      <c r="EP990" s="60"/>
      <c r="EQ990" s="60"/>
      <c r="ER990" s="60"/>
      <c r="ES990" s="60"/>
      <c r="ET990" s="60"/>
      <c r="EU990" s="60"/>
      <c r="EV990" s="60"/>
      <c r="EW990" s="60"/>
      <c r="EX990" s="60"/>
      <c r="EY990" s="60"/>
      <c r="EZ990" s="60"/>
      <c r="FA990" s="60"/>
      <c r="FB990" s="60"/>
      <c r="FC990" s="60"/>
      <c r="FD990" s="60"/>
      <c r="FE990" s="60"/>
      <c r="FF990" s="60"/>
      <c r="FG990" s="60"/>
      <c r="FH990" s="60"/>
      <c r="FI990" s="60"/>
      <c r="FJ990" s="60"/>
      <c r="FK990" s="60"/>
      <c r="FL990" s="60"/>
      <c r="FM990" s="60"/>
      <c r="FN990" s="60"/>
      <c r="FO990" s="60"/>
      <c r="FP990" s="60"/>
      <c r="FQ990" s="60"/>
      <c r="FR990" s="60"/>
      <c r="FS990" s="60"/>
      <c r="FT990" s="60"/>
      <c r="FU990" s="60"/>
      <c r="FV990" s="60"/>
      <c r="FW990" s="60"/>
      <c r="FX990" s="60"/>
      <c r="FY990" s="60"/>
      <c r="FZ990" s="60"/>
      <c r="GA990" s="60"/>
      <c r="GB990" s="60"/>
      <c r="GC990" s="60"/>
      <c r="GD990" s="60"/>
      <c r="GE990" s="60"/>
    </row>
    <row r="991" spans="1:187" ht="17.25" customHeight="1">
      <c r="A991" s="16"/>
      <c r="B991" s="59"/>
      <c r="C991" s="59"/>
      <c r="D991" s="59"/>
      <c r="E991" s="59"/>
      <c r="F991" s="59"/>
      <c r="G991" s="59"/>
      <c r="H991" s="58"/>
      <c r="I991" s="59"/>
      <c r="J991" s="59"/>
      <c r="K991" s="59"/>
      <c r="L991" s="59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0"/>
      <c r="BR991" s="60"/>
      <c r="BS991" s="60"/>
      <c r="BT991" s="60"/>
      <c r="BU991" s="60"/>
      <c r="BV991" s="60"/>
      <c r="BW991" s="60"/>
      <c r="BX991" s="60"/>
      <c r="BY991" s="60"/>
      <c r="BZ991" s="60"/>
      <c r="CA991" s="60"/>
      <c r="CB991" s="60"/>
      <c r="CC991" s="60"/>
      <c r="CD991" s="60"/>
      <c r="CE991" s="60"/>
      <c r="CF991" s="60"/>
      <c r="CG991" s="60"/>
      <c r="CH991" s="60"/>
      <c r="CI991" s="60"/>
      <c r="CJ991" s="60"/>
      <c r="CK991" s="60"/>
      <c r="CL991" s="60"/>
      <c r="CM991" s="60"/>
      <c r="CN991" s="60"/>
      <c r="CO991" s="60"/>
      <c r="CP991" s="60"/>
      <c r="CQ991" s="60"/>
      <c r="CR991" s="60"/>
      <c r="CS991" s="60"/>
      <c r="CT991" s="60"/>
      <c r="CU991" s="60"/>
      <c r="CV991" s="60"/>
      <c r="CW991" s="60"/>
      <c r="CX991" s="60"/>
      <c r="CY991" s="60"/>
      <c r="CZ991" s="60"/>
      <c r="DA991" s="60"/>
      <c r="DB991" s="60"/>
      <c r="DC991" s="60"/>
      <c r="DD991" s="60"/>
      <c r="DE991" s="60"/>
      <c r="DF991" s="60"/>
      <c r="DG991" s="60"/>
      <c r="DH991" s="60"/>
      <c r="DI991" s="60"/>
      <c r="DJ991" s="60"/>
      <c r="DK991" s="60"/>
      <c r="DL991" s="60"/>
      <c r="DM991" s="60"/>
      <c r="DN991" s="60"/>
      <c r="DO991" s="60"/>
      <c r="DP991" s="60"/>
      <c r="DQ991" s="60"/>
      <c r="DR991" s="60"/>
      <c r="DS991" s="60"/>
      <c r="DT991" s="60"/>
      <c r="DU991" s="60"/>
      <c r="DV991" s="60"/>
      <c r="DW991" s="60"/>
      <c r="DX991" s="60"/>
      <c r="DY991" s="60"/>
      <c r="DZ991" s="60"/>
      <c r="EA991" s="60"/>
      <c r="EB991" s="60"/>
      <c r="EC991" s="60"/>
      <c r="ED991" s="60"/>
      <c r="EE991" s="60"/>
      <c r="EF991" s="60"/>
      <c r="EG991" s="60"/>
      <c r="EH991" s="60"/>
      <c r="EI991" s="60"/>
      <c r="EJ991" s="60"/>
      <c r="EK991" s="60"/>
      <c r="EL991" s="60"/>
      <c r="EM991" s="60"/>
      <c r="EN991" s="60"/>
      <c r="EO991" s="60"/>
      <c r="EP991" s="60"/>
      <c r="EQ991" s="60"/>
      <c r="ER991" s="60"/>
      <c r="ES991" s="60"/>
      <c r="ET991" s="60"/>
      <c r="EU991" s="60"/>
      <c r="EV991" s="60"/>
      <c r="EW991" s="60"/>
      <c r="EX991" s="60"/>
      <c r="EY991" s="60"/>
      <c r="EZ991" s="60"/>
      <c r="FA991" s="60"/>
      <c r="FB991" s="60"/>
      <c r="FC991" s="60"/>
      <c r="FD991" s="60"/>
      <c r="FE991" s="60"/>
      <c r="FF991" s="60"/>
      <c r="FG991" s="60"/>
      <c r="FH991" s="60"/>
      <c r="FI991" s="60"/>
      <c r="FJ991" s="60"/>
      <c r="FK991" s="60"/>
      <c r="FL991" s="60"/>
      <c r="FM991" s="60"/>
      <c r="FN991" s="60"/>
      <c r="FO991" s="60"/>
      <c r="FP991" s="60"/>
      <c r="FQ991" s="60"/>
      <c r="FR991" s="60"/>
      <c r="FS991" s="60"/>
      <c r="FT991" s="60"/>
      <c r="FU991" s="60"/>
      <c r="FV991" s="60"/>
      <c r="FW991" s="60"/>
      <c r="FX991" s="60"/>
      <c r="FY991" s="60"/>
      <c r="FZ991" s="60"/>
      <c r="GA991" s="60"/>
      <c r="GB991" s="60"/>
      <c r="GC991" s="60"/>
      <c r="GD991" s="60"/>
      <c r="GE991" s="60"/>
    </row>
    <row r="992" spans="1:187" ht="17.25" customHeight="1">
      <c r="A992" s="16"/>
      <c r="B992" s="59"/>
      <c r="C992" s="59"/>
      <c r="D992" s="59"/>
      <c r="E992" s="59"/>
      <c r="F992" s="59"/>
      <c r="G992" s="59"/>
      <c r="H992" s="58"/>
      <c r="I992" s="59"/>
      <c r="J992" s="59"/>
      <c r="K992" s="59"/>
      <c r="L992" s="59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0"/>
      <c r="BR992" s="60"/>
      <c r="BS992" s="60"/>
      <c r="BT992" s="60"/>
      <c r="BU992" s="60"/>
      <c r="BV992" s="60"/>
      <c r="BW992" s="60"/>
      <c r="BX992" s="60"/>
      <c r="BY992" s="60"/>
      <c r="BZ992" s="60"/>
      <c r="CA992" s="60"/>
      <c r="CB992" s="60"/>
      <c r="CC992" s="60"/>
      <c r="CD992" s="60"/>
      <c r="CE992" s="60"/>
      <c r="CF992" s="60"/>
      <c r="CG992" s="60"/>
      <c r="CH992" s="60"/>
      <c r="CI992" s="60"/>
      <c r="CJ992" s="60"/>
      <c r="CK992" s="60"/>
      <c r="CL992" s="60"/>
      <c r="CM992" s="60"/>
      <c r="CN992" s="60"/>
      <c r="CO992" s="60"/>
      <c r="CP992" s="60"/>
      <c r="CQ992" s="60"/>
      <c r="CR992" s="60"/>
      <c r="CS992" s="60"/>
      <c r="CT992" s="60"/>
      <c r="CU992" s="60"/>
      <c r="CV992" s="60"/>
      <c r="CW992" s="60"/>
      <c r="CX992" s="60"/>
      <c r="CY992" s="60"/>
      <c r="CZ992" s="60"/>
      <c r="DA992" s="60"/>
      <c r="DB992" s="60"/>
      <c r="DC992" s="60"/>
      <c r="DD992" s="60"/>
      <c r="DE992" s="60"/>
      <c r="DF992" s="60"/>
      <c r="DG992" s="60"/>
      <c r="DH992" s="60"/>
      <c r="DI992" s="60"/>
      <c r="DJ992" s="60"/>
      <c r="DK992" s="60"/>
      <c r="DL992" s="60"/>
      <c r="DM992" s="60"/>
      <c r="DN992" s="60"/>
      <c r="DO992" s="60"/>
      <c r="DP992" s="60"/>
      <c r="DQ992" s="60"/>
      <c r="DR992" s="60"/>
      <c r="DS992" s="60"/>
      <c r="DT992" s="60"/>
      <c r="DU992" s="60"/>
      <c r="DV992" s="60"/>
      <c r="DW992" s="60"/>
      <c r="DX992" s="60"/>
      <c r="DY992" s="60"/>
      <c r="DZ992" s="60"/>
      <c r="EA992" s="60"/>
      <c r="EB992" s="60"/>
      <c r="EC992" s="60"/>
      <c r="ED992" s="60"/>
      <c r="EE992" s="60"/>
      <c r="EF992" s="60"/>
      <c r="EG992" s="60"/>
      <c r="EH992" s="60"/>
      <c r="EI992" s="60"/>
      <c r="EJ992" s="60"/>
      <c r="EK992" s="60"/>
      <c r="EL992" s="60"/>
      <c r="EM992" s="60"/>
      <c r="EN992" s="60"/>
      <c r="EO992" s="60"/>
      <c r="EP992" s="60"/>
      <c r="EQ992" s="60"/>
      <c r="ER992" s="60"/>
      <c r="ES992" s="60"/>
      <c r="ET992" s="60"/>
      <c r="EU992" s="60"/>
      <c r="EV992" s="60"/>
      <c r="EW992" s="60"/>
      <c r="EX992" s="60"/>
      <c r="EY992" s="60"/>
      <c r="EZ992" s="60"/>
      <c r="FA992" s="60"/>
      <c r="FB992" s="60"/>
      <c r="FC992" s="60"/>
      <c r="FD992" s="60"/>
      <c r="FE992" s="60"/>
      <c r="FF992" s="60"/>
      <c r="FG992" s="60"/>
      <c r="FH992" s="60"/>
      <c r="FI992" s="60"/>
      <c r="FJ992" s="60"/>
      <c r="FK992" s="60"/>
      <c r="FL992" s="60"/>
      <c r="FM992" s="60"/>
      <c r="FN992" s="60"/>
      <c r="FO992" s="60"/>
      <c r="FP992" s="60"/>
      <c r="FQ992" s="60"/>
      <c r="FR992" s="60"/>
      <c r="FS992" s="60"/>
      <c r="FT992" s="60"/>
      <c r="FU992" s="60"/>
      <c r="FV992" s="60"/>
      <c r="FW992" s="60"/>
      <c r="FX992" s="60"/>
      <c r="FY992" s="60"/>
      <c r="FZ992" s="60"/>
      <c r="GA992" s="60"/>
      <c r="GB992" s="60"/>
      <c r="GC992" s="60"/>
      <c r="GD992" s="60"/>
      <c r="GE992" s="60"/>
    </row>
    <row r="993" spans="1:187" ht="17.25" customHeight="1">
      <c r="A993" s="16"/>
      <c r="B993" s="59"/>
      <c r="C993" s="59"/>
      <c r="D993" s="59"/>
      <c r="E993" s="59"/>
      <c r="F993" s="59"/>
      <c r="G993" s="59"/>
      <c r="H993" s="58"/>
      <c r="I993" s="59"/>
      <c r="J993" s="59"/>
      <c r="K993" s="59"/>
      <c r="L993" s="59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0"/>
      <c r="BR993" s="60"/>
      <c r="BS993" s="60"/>
      <c r="BT993" s="60"/>
      <c r="BU993" s="60"/>
      <c r="BV993" s="60"/>
      <c r="BW993" s="60"/>
      <c r="BX993" s="60"/>
      <c r="BY993" s="60"/>
      <c r="BZ993" s="60"/>
      <c r="CA993" s="60"/>
      <c r="CB993" s="60"/>
      <c r="CC993" s="60"/>
      <c r="CD993" s="60"/>
      <c r="CE993" s="60"/>
      <c r="CF993" s="60"/>
      <c r="CG993" s="60"/>
      <c r="CH993" s="60"/>
      <c r="CI993" s="60"/>
      <c r="CJ993" s="60"/>
      <c r="CK993" s="60"/>
      <c r="CL993" s="60"/>
      <c r="CM993" s="60"/>
      <c r="CN993" s="60"/>
      <c r="CO993" s="60"/>
      <c r="CP993" s="60"/>
      <c r="CQ993" s="60"/>
      <c r="CR993" s="60"/>
      <c r="CS993" s="60"/>
      <c r="CT993" s="60"/>
      <c r="CU993" s="60"/>
      <c r="CV993" s="60"/>
      <c r="CW993" s="60"/>
      <c r="CX993" s="60"/>
      <c r="CY993" s="60"/>
      <c r="CZ993" s="60"/>
      <c r="DA993" s="60"/>
      <c r="DB993" s="60"/>
      <c r="DC993" s="60"/>
      <c r="DD993" s="60"/>
      <c r="DE993" s="60"/>
      <c r="DF993" s="60"/>
      <c r="DG993" s="60"/>
      <c r="DH993" s="60"/>
      <c r="DI993" s="60"/>
      <c r="DJ993" s="60"/>
      <c r="DK993" s="60"/>
      <c r="DL993" s="60"/>
      <c r="DM993" s="60"/>
      <c r="DN993" s="60"/>
      <c r="DO993" s="60"/>
      <c r="DP993" s="60"/>
      <c r="DQ993" s="60"/>
      <c r="DR993" s="60"/>
      <c r="DS993" s="60"/>
      <c r="DT993" s="60"/>
      <c r="DU993" s="60"/>
      <c r="DV993" s="60"/>
      <c r="DW993" s="60"/>
      <c r="DX993" s="60"/>
      <c r="DY993" s="60"/>
      <c r="DZ993" s="60"/>
      <c r="EA993" s="60"/>
      <c r="EB993" s="60"/>
      <c r="EC993" s="60"/>
      <c r="ED993" s="60"/>
      <c r="EE993" s="60"/>
      <c r="EF993" s="60"/>
      <c r="EG993" s="60"/>
      <c r="EH993" s="60"/>
      <c r="EI993" s="60"/>
      <c r="EJ993" s="60"/>
      <c r="EK993" s="60"/>
      <c r="EL993" s="60"/>
      <c r="EM993" s="60"/>
      <c r="EN993" s="60"/>
      <c r="EO993" s="60"/>
      <c r="EP993" s="60"/>
      <c r="EQ993" s="60"/>
      <c r="ER993" s="60"/>
      <c r="ES993" s="60"/>
      <c r="ET993" s="60"/>
      <c r="EU993" s="60"/>
      <c r="EV993" s="60"/>
      <c r="EW993" s="60"/>
      <c r="EX993" s="60"/>
      <c r="EY993" s="60"/>
      <c r="EZ993" s="60"/>
      <c r="FA993" s="60"/>
      <c r="FB993" s="60"/>
      <c r="FC993" s="60"/>
      <c r="FD993" s="60"/>
      <c r="FE993" s="60"/>
      <c r="FF993" s="60"/>
      <c r="FG993" s="60"/>
      <c r="FH993" s="60"/>
      <c r="FI993" s="60"/>
      <c r="FJ993" s="60"/>
      <c r="FK993" s="60"/>
      <c r="FL993" s="60"/>
      <c r="FM993" s="60"/>
      <c r="FN993" s="60"/>
      <c r="FO993" s="60"/>
      <c r="FP993" s="60"/>
      <c r="FQ993" s="60"/>
      <c r="FR993" s="60"/>
      <c r="FS993" s="60"/>
      <c r="FT993" s="60"/>
      <c r="FU993" s="60"/>
      <c r="FV993" s="60"/>
      <c r="FW993" s="60"/>
      <c r="FX993" s="60"/>
      <c r="FY993" s="60"/>
      <c r="FZ993" s="60"/>
      <c r="GA993" s="60"/>
      <c r="GB993" s="60"/>
      <c r="GC993" s="60"/>
      <c r="GD993" s="60"/>
      <c r="GE993" s="60"/>
    </row>
    <row r="994" spans="1:187" ht="17.25" customHeight="1">
      <c r="A994" s="16"/>
      <c r="B994" s="59"/>
      <c r="C994" s="59"/>
      <c r="D994" s="59"/>
      <c r="E994" s="59"/>
      <c r="F994" s="59"/>
      <c r="G994" s="59"/>
      <c r="H994" s="58"/>
      <c r="I994" s="59"/>
      <c r="J994" s="59"/>
      <c r="K994" s="59"/>
      <c r="L994" s="59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0"/>
      <c r="BP994" s="60"/>
      <c r="BQ994" s="60"/>
      <c r="BR994" s="60"/>
      <c r="BS994" s="60"/>
      <c r="BT994" s="60"/>
      <c r="BU994" s="60"/>
      <c r="BV994" s="60"/>
      <c r="BW994" s="60"/>
      <c r="BX994" s="60"/>
      <c r="BY994" s="60"/>
      <c r="BZ994" s="60"/>
      <c r="CA994" s="60"/>
      <c r="CB994" s="60"/>
      <c r="CC994" s="60"/>
      <c r="CD994" s="60"/>
      <c r="CE994" s="60"/>
      <c r="CF994" s="60"/>
      <c r="CG994" s="60"/>
      <c r="CH994" s="60"/>
      <c r="CI994" s="60"/>
      <c r="CJ994" s="60"/>
      <c r="CK994" s="60"/>
      <c r="CL994" s="60"/>
      <c r="CM994" s="60"/>
      <c r="CN994" s="60"/>
      <c r="CO994" s="60"/>
      <c r="CP994" s="60"/>
      <c r="CQ994" s="60"/>
      <c r="CR994" s="60"/>
      <c r="CS994" s="60"/>
      <c r="CT994" s="60"/>
      <c r="CU994" s="60"/>
      <c r="CV994" s="60"/>
      <c r="CW994" s="60"/>
      <c r="CX994" s="60"/>
      <c r="CY994" s="60"/>
      <c r="CZ994" s="60"/>
      <c r="DA994" s="60"/>
      <c r="DB994" s="60"/>
      <c r="DC994" s="60"/>
      <c r="DD994" s="60"/>
      <c r="DE994" s="60"/>
      <c r="DF994" s="60"/>
      <c r="DG994" s="60"/>
      <c r="DH994" s="60"/>
      <c r="DI994" s="60"/>
      <c r="DJ994" s="60"/>
      <c r="DK994" s="60"/>
      <c r="DL994" s="60"/>
      <c r="DM994" s="60"/>
      <c r="DN994" s="60"/>
      <c r="DO994" s="60"/>
      <c r="DP994" s="60"/>
      <c r="DQ994" s="60"/>
      <c r="DR994" s="60"/>
      <c r="DS994" s="60"/>
      <c r="DT994" s="60"/>
      <c r="DU994" s="60"/>
      <c r="DV994" s="60"/>
      <c r="DW994" s="60"/>
      <c r="DX994" s="60"/>
      <c r="DY994" s="60"/>
      <c r="DZ994" s="60"/>
      <c r="EA994" s="60"/>
      <c r="EB994" s="60"/>
      <c r="EC994" s="60"/>
      <c r="ED994" s="60"/>
      <c r="EE994" s="60"/>
      <c r="EF994" s="60"/>
      <c r="EG994" s="60"/>
      <c r="EH994" s="60"/>
      <c r="EI994" s="60"/>
      <c r="EJ994" s="60"/>
      <c r="EK994" s="60"/>
      <c r="EL994" s="60"/>
      <c r="EM994" s="60"/>
      <c r="EN994" s="60"/>
      <c r="EO994" s="60"/>
      <c r="EP994" s="60"/>
      <c r="EQ994" s="60"/>
      <c r="ER994" s="60"/>
      <c r="ES994" s="60"/>
      <c r="ET994" s="60"/>
      <c r="EU994" s="60"/>
      <c r="EV994" s="60"/>
      <c r="EW994" s="60"/>
      <c r="EX994" s="60"/>
      <c r="EY994" s="60"/>
      <c r="EZ994" s="60"/>
      <c r="FA994" s="60"/>
      <c r="FB994" s="60"/>
      <c r="FC994" s="60"/>
      <c r="FD994" s="60"/>
      <c r="FE994" s="60"/>
      <c r="FF994" s="60"/>
      <c r="FG994" s="60"/>
      <c r="FH994" s="60"/>
      <c r="FI994" s="60"/>
      <c r="FJ994" s="60"/>
      <c r="FK994" s="60"/>
      <c r="FL994" s="60"/>
      <c r="FM994" s="60"/>
      <c r="FN994" s="60"/>
      <c r="FO994" s="60"/>
      <c r="FP994" s="60"/>
      <c r="FQ994" s="60"/>
      <c r="FR994" s="60"/>
      <c r="FS994" s="60"/>
      <c r="FT994" s="60"/>
      <c r="FU994" s="60"/>
      <c r="FV994" s="60"/>
      <c r="FW994" s="60"/>
      <c r="FX994" s="60"/>
      <c r="FY994" s="60"/>
      <c r="FZ994" s="60"/>
      <c r="GA994" s="60"/>
      <c r="GB994" s="60"/>
      <c r="GC994" s="60"/>
      <c r="GD994" s="60"/>
      <c r="GE994" s="60"/>
    </row>
    <row r="995" spans="1:187" ht="17.25" customHeight="1">
      <c r="A995" s="16"/>
      <c r="B995" s="59"/>
      <c r="C995" s="59"/>
      <c r="D995" s="59"/>
      <c r="E995" s="59"/>
      <c r="F995" s="59"/>
      <c r="G995" s="59"/>
      <c r="H995" s="58"/>
      <c r="I995" s="59"/>
      <c r="J995" s="59"/>
      <c r="K995" s="59"/>
      <c r="L995" s="59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0"/>
      <c r="BP995" s="60"/>
      <c r="BQ995" s="60"/>
      <c r="BR995" s="60"/>
      <c r="BS995" s="60"/>
      <c r="BT995" s="60"/>
      <c r="BU995" s="60"/>
      <c r="BV995" s="60"/>
      <c r="BW995" s="60"/>
      <c r="BX995" s="60"/>
      <c r="BY995" s="60"/>
      <c r="BZ995" s="60"/>
      <c r="CA995" s="60"/>
      <c r="CB995" s="60"/>
      <c r="CC995" s="60"/>
      <c r="CD995" s="60"/>
      <c r="CE995" s="60"/>
      <c r="CF995" s="60"/>
      <c r="CG995" s="60"/>
      <c r="CH995" s="60"/>
      <c r="CI995" s="60"/>
      <c r="CJ995" s="60"/>
      <c r="CK995" s="60"/>
      <c r="CL995" s="60"/>
      <c r="CM995" s="60"/>
      <c r="CN995" s="60"/>
      <c r="CO995" s="60"/>
      <c r="CP995" s="60"/>
      <c r="CQ995" s="60"/>
      <c r="CR995" s="60"/>
      <c r="CS995" s="60"/>
      <c r="CT995" s="60"/>
      <c r="CU995" s="60"/>
      <c r="CV995" s="60"/>
      <c r="CW995" s="60"/>
      <c r="CX995" s="60"/>
      <c r="CY995" s="60"/>
      <c r="CZ995" s="60"/>
      <c r="DA995" s="60"/>
      <c r="DB995" s="60"/>
      <c r="DC995" s="60"/>
      <c r="DD995" s="60"/>
      <c r="DE995" s="60"/>
      <c r="DF995" s="60"/>
      <c r="DG995" s="60"/>
      <c r="DH995" s="60"/>
      <c r="DI995" s="60"/>
      <c r="DJ995" s="60"/>
      <c r="DK995" s="60"/>
      <c r="DL995" s="60"/>
      <c r="DM995" s="60"/>
      <c r="DN995" s="60"/>
      <c r="DO995" s="60"/>
      <c r="DP995" s="60"/>
      <c r="DQ995" s="60"/>
      <c r="DR995" s="60"/>
      <c r="DS995" s="60"/>
      <c r="DT995" s="60"/>
      <c r="DU995" s="60"/>
      <c r="DV995" s="60"/>
      <c r="DW995" s="60"/>
      <c r="DX995" s="60"/>
      <c r="DY995" s="60"/>
      <c r="DZ995" s="60"/>
      <c r="EA995" s="60"/>
      <c r="EB995" s="60"/>
      <c r="EC995" s="60"/>
      <c r="ED995" s="60"/>
      <c r="EE995" s="60"/>
      <c r="EF995" s="60"/>
      <c r="EG995" s="60"/>
      <c r="EH995" s="60"/>
      <c r="EI995" s="60"/>
      <c r="EJ995" s="60"/>
      <c r="EK995" s="60"/>
      <c r="EL995" s="60"/>
      <c r="EM995" s="60"/>
      <c r="EN995" s="60"/>
      <c r="EO995" s="60"/>
      <c r="EP995" s="60"/>
      <c r="EQ995" s="60"/>
      <c r="ER995" s="60"/>
      <c r="ES995" s="60"/>
      <c r="ET995" s="60"/>
      <c r="EU995" s="60"/>
      <c r="EV995" s="60"/>
      <c r="EW995" s="60"/>
      <c r="EX995" s="60"/>
      <c r="EY995" s="60"/>
      <c r="EZ995" s="60"/>
      <c r="FA995" s="60"/>
      <c r="FB995" s="60"/>
      <c r="FC995" s="60"/>
      <c r="FD995" s="60"/>
      <c r="FE995" s="60"/>
      <c r="FF995" s="60"/>
      <c r="FG995" s="60"/>
      <c r="FH995" s="60"/>
      <c r="FI995" s="60"/>
      <c r="FJ995" s="60"/>
      <c r="FK995" s="60"/>
      <c r="FL995" s="60"/>
      <c r="FM995" s="60"/>
      <c r="FN995" s="60"/>
      <c r="FO995" s="60"/>
      <c r="FP995" s="60"/>
      <c r="FQ995" s="60"/>
      <c r="FR995" s="60"/>
      <c r="FS995" s="60"/>
      <c r="FT995" s="60"/>
      <c r="FU995" s="60"/>
      <c r="FV995" s="60"/>
      <c r="FW995" s="60"/>
      <c r="FX995" s="60"/>
      <c r="FY995" s="60"/>
      <c r="FZ995" s="60"/>
      <c r="GA995" s="60"/>
      <c r="GB995" s="60"/>
      <c r="GC995" s="60"/>
      <c r="GD995" s="60"/>
      <c r="GE995" s="60"/>
    </row>
    <row r="996" spans="1:187" ht="17.25" customHeight="1">
      <c r="A996" s="16"/>
      <c r="B996" s="59"/>
      <c r="C996" s="59"/>
      <c r="D996" s="59"/>
      <c r="E996" s="59"/>
      <c r="F996" s="59"/>
      <c r="G996" s="59"/>
      <c r="H996" s="58"/>
      <c r="I996" s="59"/>
      <c r="J996" s="59"/>
      <c r="K996" s="59"/>
      <c r="L996" s="59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0"/>
      <c r="BP996" s="60"/>
      <c r="BQ996" s="60"/>
      <c r="BR996" s="60"/>
      <c r="BS996" s="60"/>
      <c r="BT996" s="60"/>
      <c r="BU996" s="60"/>
      <c r="BV996" s="60"/>
      <c r="BW996" s="60"/>
      <c r="BX996" s="60"/>
      <c r="BY996" s="60"/>
      <c r="BZ996" s="60"/>
      <c r="CA996" s="60"/>
      <c r="CB996" s="60"/>
      <c r="CC996" s="60"/>
      <c r="CD996" s="60"/>
      <c r="CE996" s="60"/>
      <c r="CF996" s="60"/>
      <c r="CG996" s="60"/>
      <c r="CH996" s="60"/>
      <c r="CI996" s="60"/>
      <c r="CJ996" s="60"/>
      <c r="CK996" s="60"/>
      <c r="CL996" s="60"/>
      <c r="CM996" s="60"/>
      <c r="CN996" s="60"/>
      <c r="CO996" s="60"/>
      <c r="CP996" s="60"/>
      <c r="CQ996" s="60"/>
      <c r="CR996" s="60"/>
      <c r="CS996" s="60"/>
      <c r="CT996" s="60"/>
      <c r="CU996" s="60"/>
      <c r="CV996" s="60"/>
      <c r="CW996" s="60"/>
      <c r="CX996" s="60"/>
      <c r="CY996" s="60"/>
      <c r="CZ996" s="60"/>
      <c r="DA996" s="60"/>
      <c r="DB996" s="60"/>
      <c r="DC996" s="60"/>
      <c r="DD996" s="60"/>
      <c r="DE996" s="60"/>
      <c r="DF996" s="60"/>
      <c r="DG996" s="60"/>
      <c r="DH996" s="60"/>
      <c r="DI996" s="60"/>
      <c r="DJ996" s="60"/>
      <c r="DK996" s="60"/>
      <c r="DL996" s="60"/>
      <c r="DM996" s="60"/>
      <c r="DN996" s="60"/>
      <c r="DO996" s="60"/>
      <c r="DP996" s="60"/>
      <c r="DQ996" s="60"/>
      <c r="DR996" s="60"/>
      <c r="DS996" s="60"/>
      <c r="DT996" s="60"/>
      <c r="DU996" s="60"/>
      <c r="DV996" s="60"/>
      <c r="DW996" s="60"/>
      <c r="DX996" s="60"/>
      <c r="DY996" s="60"/>
      <c r="DZ996" s="60"/>
      <c r="EA996" s="60"/>
      <c r="EB996" s="60"/>
      <c r="EC996" s="60"/>
      <c r="ED996" s="60"/>
      <c r="EE996" s="60"/>
      <c r="EF996" s="60"/>
      <c r="EG996" s="60"/>
      <c r="EH996" s="60"/>
      <c r="EI996" s="60"/>
      <c r="EJ996" s="60"/>
      <c r="EK996" s="60"/>
      <c r="EL996" s="60"/>
      <c r="EM996" s="60"/>
      <c r="EN996" s="60"/>
      <c r="EO996" s="60"/>
      <c r="EP996" s="60"/>
      <c r="EQ996" s="60"/>
      <c r="ER996" s="60"/>
      <c r="ES996" s="60"/>
      <c r="ET996" s="60"/>
      <c r="EU996" s="60"/>
      <c r="EV996" s="60"/>
      <c r="EW996" s="60"/>
      <c r="EX996" s="60"/>
      <c r="EY996" s="60"/>
      <c r="EZ996" s="60"/>
      <c r="FA996" s="60"/>
      <c r="FB996" s="60"/>
      <c r="FC996" s="60"/>
      <c r="FD996" s="60"/>
      <c r="FE996" s="60"/>
      <c r="FF996" s="60"/>
      <c r="FG996" s="60"/>
      <c r="FH996" s="60"/>
      <c r="FI996" s="60"/>
      <c r="FJ996" s="60"/>
      <c r="FK996" s="60"/>
      <c r="FL996" s="60"/>
      <c r="FM996" s="60"/>
      <c r="FN996" s="60"/>
      <c r="FO996" s="60"/>
      <c r="FP996" s="60"/>
      <c r="FQ996" s="60"/>
      <c r="FR996" s="60"/>
      <c r="FS996" s="60"/>
      <c r="FT996" s="60"/>
      <c r="FU996" s="60"/>
      <c r="FV996" s="60"/>
      <c r="FW996" s="60"/>
      <c r="FX996" s="60"/>
      <c r="FY996" s="60"/>
      <c r="FZ996" s="60"/>
      <c r="GA996" s="60"/>
      <c r="GB996" s="60"/>
      <c r="GC996" s="60"/>
      <c r="GD996" s="60"/>
      <c r="GE996" s="60"/>
    </row>
    <row r="997" spans="1:187" ht="17.25" customHeight="1">
      <c r="A997" s="16"/>
      <c r="B997" s="59"/>
      <c r="C997" s="59"/>
      <c r="D997" s="59"/>
      <c r="E997" s="59"/>
      <c r="F997" s="59"/>
      <c r="G997" s="59"/>
      <c r="H997" s="58"/>
      <c r="I997" s="59"/>
      <c r="J997" s="59"/>
      <c r="K997" s="59"/>
      <c r="L997" s="59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0"/>
      <c r="BP997" s="60"/>
      <c r="BQ997" s="60"/>
      <c r="BR997" s="60"/>
      <c r="BS997" s="60"/>
      <c r="BT997" s="60"/>
      <c r="BU997" s="60"/>
      <c r="BV997" s="60"/>
      <c r="BW997" s="60"/>
      <c r="BX997" s="60"/>
      <c r="BY997" s="60"/>
      <c r="BZ997" s="60"/>
      <c r="CA997" s="60"/>
      <c r="CB997" s="60"/>
      <c r="CC997" s="60"/>
      <c r="CD997" s="60"/>
      <c r="CE997" s="60"/>
      <c r="CF997" s="60"/>
      <c r="CG997" s="60"/>
      <c r="CH997" s="60"/>
      <c r="CI997" s="60"/>
      <c r="CJ997" s="60"/>
      <c r="CK997" s="60"/>
      <c r="CL997" s="60"/>
      <c r="CM997" s="60"/>
      <c r="CN997" s="60"/>
      <c r="CO997" s="60"/>
      <c r="CP997" s="60"/>
      <c r="CQ997" s="60"/>
      <c r="CR997" s="60"/>
      <c r="CS997" s="60"/>
      <c r="CT997" s="60"/>
      <c r="CU997" s="60"/>
      <c r="CV997" s="60"/>
      <c r="CW997" s="60"/>
      <c r="CX997" s="60"/>
      <c r="CY997" s="60"/>
      <c r="CZ997" s="60"/>
      <c r="DA997" s="60"/>
      <c r="DB997" s="60"/>
      <c r="DC997" s="60"/>
      <c r="DD997" s="60"/>
      <c r="DE997" s="60"/>
      <c r="DF997" s="60"/>
      <c r="DG997" s="60"/>
      <c r="DH997" s="60"/>
      <c r="DI997" s="60"/>
      <c r="DJ997" s="60"/>
      <c r="DK997" s="60"/>
      <c r="DL997" s="60"/>
      <c r="DM997" s="60"/>
      <c r="DN997" s="60"/>
      <c r="DO997" s="60"/>
      <c r="DP997" s="60"/>
      <c r="DQ997" s="60"/>
      <c r="DR997" s="60"/>
      <c r="DS997" s="60"/>
      <c r="DT997" s="60"/>
      <c r="DU997" s="60"/>
      <c r="DV997" s="60"/>
      <c r="DW997" s="60"/>
      <c r="DX997" s="60"/>
      <c r="DY997" s="60"/>
      <c r="DZ997" s="60"/>
      <c r="EA997" s="60"/>
      <c r="EB997" s="60"/>
      <c r="EC997" s="60"/>
      <c r="ED997" s="60"/>
      <c r="EE997" s="60"/>
      <c r="EF997" s="60"/>
      <c r="EG997" s="60"/>
      <c r="EH997" s="60"/>
      <c r="EI997" s="60"/>
      <c r="EJ997" s="60"/>
      <c r="EK997" s="60"/>
      <c r="EL997" s="60"/>
      <c r="EM997" s="60"/>
      <c r="EN997" s="60"/>
      <c r="EO997" s="60"/>
      <c r="EP997" s="60"/>
      <c r="EQ997" s="60"/>
      <c r="ER997" s="60"/>
      <c r="ES997" s="60"/>
      <c r="ET997" s="60"/>
      <c r="EU997" s="60"/>
      <c r="EV997" s="60"/>
      <c r="EW997" s="60"/>
      <c r="EX997" s="60"/>
      <c r="EY997" s="60"/>
      <c r="EZ997" s="60"/>
      <c r="FA997" s="60"/>
      <c r="FB997" s="60"/>
      <c r="FC997" s="60"/>
      <c r="FD997" s="60"/>
      <c r="FE997" s="60"/>
      <c r="FF997" s="60"/>
      <c r="FG997" s="60"/>
      <c r="FH997" s="60"/>
      <c r="FI997" s="60"/>
      <c r="FJ997" s="60"/>
      <c r="FK997" s="60"/>
      <c r="FL997" s="60"/>
      <c r="FM997" s="60"/>
      <c r="FN997" s="60"/>
      <c r="FO997" s="60"/>
      <c r="FP997" s="60"/>
      <c r="FQ997" s="60"/>
      <c r="FR997" s="60"/>
      <c r="FS997" s="60"/>
      <c r="FT997" s="60"/>
      <c r="FU997" s="60"/>
      <c r="FV997" s="60"/>
      <c r="FW997" s="60"/>
      <c r="FX997" s="60"/>
      <c r="FY997" s="60"/>
      <c r="FZ997" s="60"/>
      <c r="GA997" s="60"/>
      <c r="GB997" s="60"/>
      <c r="GC997" s="60"/>
      <c r="GD997" s="60"/>
      <c r="GE997" s="60"/>
    </row>
    <row r="998" spans="1:187" ht="17.25" customHeight="1">
      <c r="A998" s="16"/>
      <c r="B998" s="59"/>
      <c r="C998" s="59"/>
      <c r="D998" s="59"/>
      <c r="E998" s="59"/>
      <c r="F998" s="59"/>
      <c r="G998" s="59"/>
      <c r="H998" s="58"/>
      <c r="I998" s="59"/>
      <c r="J998" s="59"/>
      <c r="K998" s="59"/>
      <c r="L998" s="59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0"/>
      <c r="BR998" s="60"/>
      <c r="BS998" s="60"/>
      <c r="BT998" s="60"/>
      <c r="BU998" s="60"/>
      <c r="BV998" s="60"/>
      <c r="BW998" s="60"/>
      <c r="BX998" s="60"/>
      <c r="BY998" s="60"/>
      <c r="BZ998" s="60"/>
      <c r="CA998" s="60"/>
      <c r="CB998" s="60"/>
      <c r="CC998" s="60"/>
      <c r="CD998" s="60"/>
      <c r="CE998" s="60"/>
      <c r="CF998" s="60"/>
      <c r="CG998" s="60"/>
      <c r="CH998" s="60"/>
      <c r="CI998" s="60"/>
      <c r="CJ998" s="60"/>
      <c r="CK998" s="60"/>
      <c r="CL998" s="60"/>
      <c r="CM998" s="60"/>
      <c r="CN998" s="60"/>
      <c r="CO998" s="60"/>
      <c r="CP998" s="60"/>
      <c r="CQ998" s="60"/>
      <c r="CR998" s="60"/>
      <c r="CS998" s="60"/>
      <c r="CT998" s="60"/>
      <c r="CU998" s="60"/>
      <c r="CV998" s="60"/>
      <c r="CW998" s="60"/>
      <c r="CX998" s="60"/>
      <c r="CY998" s="60"/>
      <c r="CZ998" s="60"/>
      <c r="DA998" s="60"/>
      <c r="DB998" s="60"/>
      <c r="DC998" s="60"/>
      <c r="DD998" s="60"/>
      <c r="DE998" s="60"/>
      <c r="DF998" s="60"/>
      <c r="DG998" s="60"/>
      <c r="DH998" s="60"/>
      <c r="DI998" s="60"/>
      <c r="DJ998" s="60"/>
      <c r="DK998" s="60"/>
      <c r="DL998" s="60"/>
      <c r="DM998" s="60"/>
      <c r="DN998" s="60"/>
      <c r="DO998" s="60"/>
      <c r="DP998" s="60"/>
      <c r="DQ998" s="60"/>
      <c r="DR998" s="60"/>
      <c r="DS998" s="60"/>
      <c r="DT998" s="60"/>
      <c r="DU998" s="60"/>
      <c r="DV998" s="60"/>
      <c r="DW998" s="60"/>
      <c r="DX998" s="60"/>
      <c r="DY998" s="60"/>
      <c r="DZ998" s="60"/>
      <c r="EA998" s="60"/>
      <c r="EB998" s="60"/>
      <c r="EC998" s="60"/>
      <c r="ED998" s="60"/>
      <c r="EE998" s="60"/>
      <c r="EF998" s="60"/>
      <c r="EG998" s="60"/>
      <c r="EH998" s="60"/>
      <c r="EI998" s="60"/>
      <c r="EJ998" s="60"/>
      <c r="EK998" s="60"/>
      <c r="EL998" s="60"/>
      <c r="EM998" s="60"/>
      <c r="EN998" s="60"/>
      <c r="EO998" s="60"/>
      <c r="EP998" s="60"/>
      <c r="EQ998" s="60"/>
      <c r="ER998" s="60"/>
      <c r="ES998" s="60"/>
      <c r="ET998" s="60"/>
      <c r="EU998" s="60"/>
      <c r="EV998" s="60"/>
      <c r="EW998" s="60"/>
      <c r="EX998" s="60"/>
      <c r="EY998" s="60"/>
      <c r="EZ998" s="60"/>
      <c r="FA998" s="60"/>
      <c r="FB998" s="60"/>
      <c r="FC998" s="60"/>
      <c r="FD998" s="60"/>
      <c r="FE998" s="60"/>
      <c r="FF998" s="60"/>
      <c r="FG998" s="60"/>
      <c r="FH998" s="60"/>
      <c r="FI998" s="60"/>
      <c r="FJ998" s="60"/>
      <c r="FK998" s="60"/>
      <c r="FL998" s="60"/>
      <c r="FM998" s="60"/>
      <c r="FN998" s="60"/>
      <c r="FO998" s="60"/>
      <c r="FP998" s="60"/>
      <c r="FQ998" s="60"/>
      <c r="FR998" s="60"/>
      <c r="FS998" s="60"/>
      <c r="FT998" s="60"/>
      <c r="FU998" s="60"/>
      <c r="FV998" s="60"/>
      <c r="FW998" s="60"/>
      <c r="FX998" s="60"/>
      <c r="FY998" s="60"/>
      <c r="FZ998" s="60"/>
      <c r="GA998" s="60"/>
      <c r="GB998" s="60"/>
      <c r="GC998" s="60"/>
      <c r="GD998" s="60"/>
      <c r="GE998" s="60"/>
    </row>
    <row r="999" spans="1:187" ht="17.25" customHeight="1">
      <c r="A999" s="16"/>
      <c r="B999" s="59"/>
      <c r="C999" s="59"/>
      <c r="D999" s="59"/>
      <c r="E999" s="59"/>
      <c r="F999" s="59"/>
      <c r="G999" s="59"/>
      <c r="H999" s="58"/>
      <c r="I999" s="59"/>
      <c r="J999" s="59"/>
      <c r="K999" s="59"/>
      <c r="L999" s="59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0"/>
      <c r="BR999" s="60"/>
      <c r="BS999" s="60"/>
      <c r="BT999" s="60"/>
      <c r="BU999" s="60"/>
      <c r="BV999" s="60"/>
      <c r="BW999" s="60"/>
      <c r="BX999" s="60"/>
      <c r="BY999" s="60"/>
      <c r="BZ999" s="60"/>
      <c r="CA999" s="60"/>
      <c r="CB999" s="60"/>
      <c r="CC999" s="60"/>
      <c r="CD999" s="60"/>
      <c r="CE999" s="60"/>
      <c r="CF999" s="60"/>
      <c r="CG999" s="60"/>
      <c r="CH999" s="60"/>
      <c r="CI999" s="60"/>
      <c r="CJ999" s="60"/>
      <c r="CK999" s="60"/>
      <c r="CL999" s="60"/>
      <c r="CM999" s="60"/>
      <c r="CN999" s="60"/>
      <c r="CO999" s="60"/>
      <c r="CP999" s="60"/>
      <c r="CQ999" s="60"/>
      <c r="CR999" s="60"/>
      <c r="CS999" s="60"/>
      <c r="CT999" s="60"/>
      <c r="CU999" s="60"/>
      <c r="CV999" s="60"/>
      <c r="CW999" s="60"/>
      <c r="CX999" s="60"/>
      <c r="CY999" s="60"/>
      <c r="CZ999" s="60"/>
      <c r="DA999" s="60"/>
      <c r="DB999" s="60"/>
      <c r="DC999" s="60"/>
      <c r="DD999" s="60"/>
      <c r="DE999" s="60"/>
      <c r="DF999" s="60"/>
      <c r="DG999" s="60"/>
      <c r="DH999" s="60"/>
      <c r="DI999" s="60"/>
      <c r="DJ999" s="60"/>
      <c r="DK999" s="60"/>
      <c r="DL999" s="60"/>
      <c r="DM999" s="60"/>
      <c r="DN999" s="60"/>
      <c r="DO999" s="60"/>
      <c r="DP999" s="60"/>
      <c r="DQ999" s="60"/>
      <c r="DR999" s="60"/>
      <c r="DS999" s="60"/>
      <c r="DT999" s="60"/>
      <c r="DU999" s="60"/>
      <c r="DV999" s="60"/>
      <c r="DW999" s="60"/>
      <c r="DX999" s="60"/>
      <c r="DY999" s="60"/>
      <c r="DZ999" s="60"/>
      <c r="EA999" s="60"/>
      <c r="EB999" s="60"/>
      <c r="EC999" s="60"/>
      <c r="ED999" s="60"/>
      <c r="EE999" s="60"/>
      <c r="EF999" s="60"/>
      <c r="EG999" s="60"/>
      <c r="EH999" s="60"/>
      <c r="EI999" s="60"/>
      <c r="EJ999" s="60"/>
      <c r="EK999" s="60"/>
      <c r="EL999" s="60"/>
      <c r="EM999" s="60"/>
      <c r="EN999" s="60"/>
      <c r="EO999" s="60"/>
      <c r="EP999" s="60"/>
      <c r="EQ999" s="60"/>
      <c r="ER999" s="60"/>
      <c r="ES999" s="60"/>
      <c r="ET999" s="60"/>
      <c r="EU999" s="60"/>
      <c r="EV999" s="60"/>
      <c r="EW999" s="60"/>
      <c r="EX999" s="60"/>
      <c r="EY999" s="60"/>
      <c r="EZ999" s="60"/>
      <c r="FA999" s="60"/>
      <c r="FB999" s="60"/>
      <c r="FC999" s="60"/>
      <c r="FD999" s="60"/>
      <c r="FE999" s="60"/>
      <c r="FF999" s="60"/>
      <c r="FG999" s="60"/>
      <c r="FH999" s="60"/>
      <c r="FI999" s="60"/>
      <c r="FJ999" s="60"/>
      <c r="FK999" s="60"/>
      <c r="FL999" s="60"/>
      <c r="FM999" s="60"/>
      <c r="FN999" s="60"/>
      <c r="FO999" s="60"/>
      <c r="FP999" s="60"/>
      <c r="FQ999" s="60"/>
      <c r="FR999" s="60"/>
      <c r="FS999" s="60"/>
      <c r="FT999" s="60"/>
      <c r="FU999" s="60"/>
      <c r="FV999" s="60"/>
      <c r="FW999" s="60"/>
      <c r="FX999" s="60"/>
      <c r="FY999" s="60"/>
      <c r="FZ999" s="60"/>
      <c r="GA999" s="60"/>
      <c r="GB999" s="60"/>
      <c r="GC999" s="60"/>
      <c r="GD999" s="60"/>
      <c r="GE999" s="60"/>
    </row>
    <row r="1000" spans="1:187" ht="17.25" customHeight="1">
      <c r="A1000" s="16"/>
      <c r="B1000" s="59"/>
      <c r="C1000" s="59"/>
      <c r="D1000" s="59"/>
      <c r="E1000" s="59"/>
      <c r="F1000" s="59"/>
      <c r="G1000" s="59"/>
      <c r="H1000" s="58"/>
      <c r="I1000" s="59"/>
      <c r="J1000" s="59"/>
      <c r="K1000" s="59"/>
      <c r="L1000" s="59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60"/>
      <c r="BC1000" s="60"/>
      <c r="BD1000" s="60"/>
      <c r="BE1000" s="60"/>
      <c r="BF1000" s="60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60"/>
      <c r="BQ1000" s="60"/>
      <c r="BR1000" s="60"/>
      <c r="BS1000" s="60"/>
      <c r="BT1000" s="60"/>
      <c r="BU1000" s="60"/>
      <c r="BV1000" s="60"/>
      <c r="BW1000" s="60"/>
      <c r="BX1000" s="60"/>
      <c r="BY1000" s="60"/>
      <c r="BZ1000" s="60"/>
      <c r="CA1000" s="60"/>
      <c r="CB1000" s="60"/>
      <c r="CC1000" s="60"/>
      <c r="CD1000" s="60"/>
      <c r="CE1000" s="60"/>
      <c r="CF1000" s="60"/>
      <c r="CG1000" s="60"/>
      <c r="CH1000" s="60"/>
      <c r="CI1000" s="60"/>
      <c r="CJ1000" s="60"/>
      <c r="CK1000" s="60"/>
      <c r="CL1000" s="60"/>
      <c r="CM1000" s="60"/>
      <c r="CN1000" s="60"/>
      <c r="CO1000" s="60"/>
      <c r="CP1000" s="60"/>
      <c r="CQ1000" s="60"/>
      <c r="CR1000" s="60"/>
      <c r="CS1000" s="60"/>
      <c r="CT1000" s="60"/>
      <c r="CU1000" s="60"/>
      <c r="CV1000" s="60"/>
      <c r="CW1000" s="60"/>
      <c r="CX1000" s="60"/>
      <c r="CY1000" s="60"/>
      <c r="CZ1000" s="60"/>
      <c r="DA1000" s="60"/>
      <c r="DB1000" s="60"/>
      <c r="DC1000" s="60"/>
      <c r="DD1000" s="60"/>
      <c r="DE1000" s="60"/>
      <c r="DF1000" s="60"/>
      <c r="DG1000" s="60"/>
      <c r="DH1000" s="60"/>
      <c r="DI1000" s="60"/>
      <c r="DJ1000" s="60"/>
      <c r="DK1000" s="60"/>
      <c r="DL1000" s="60"/>
      <c r="DM1000" s="60"/>
      <c r="DN1000" s="60"/>
      <c r="DO1000" s="60"/>
      <c r="DP1000" s="60"/>
      <c r="DQ1000" s="60"/>
      <c r="DR1000" s="60"/>
      <c r="DS1000" s="60"/>
      <c r="DT1000" s="60"/>
      <c r="DU1000" s="60"/>
      <c r="DV1000" s="60"/>
      <c r="DW1000" s="60"/>
      <c r="DX1000" s="60"/>
      <c r="DY1000" s="60"/>
      <c r="DZ1000" s="60"/>
      <c r="EA1000" s="60"/>
      <c r="EB1000" s="60"/>
      <c r="EC1000" s="60"/>
      <c r="ED1000" s="60"/>
      <c r="EE1000" s="60"/>
      <c r="EF1000" s="60"/>
      <c r="EG1000" s="60"/>
      <c r="EH1000" s="60"/>
      <c r="EI1000" s="60"/>
      <c r="EJ1000" s="60"/>
      <c r="EK1000" s="60"/>
      <c r="EL1000" s="60"/>
      <c r="EM1000" s="60"/>
      <c r="EN1000" s="60"/>
      <c r="EO1000" s="60"/>
      <c r="EP1000" s="60"/>
      <c r="EQ1000" s="60"/>
      <c r="ER1000" s="60"/>
      <c r="ES1000" s="60"/>
      <c r="ET1000" s="60"/>
      <c r="EU1000" s="60"/>
      <c r="EV1000" s="60"/>
      <c r="EW1000" s="60"/>
      <c r="EX1000" s="60"/>
      <c r="EY1000" s="60"/>
      <c r="EZ1000" s="60"/>
      <c r="FA1000" s="60"/>
      <c r="FB1000" s="60"/>
      <c r="FC1000" s="60"/>
      <c r="FD1000" s="60"/>
      <c r="FE1000" s="60"/>
      <c r="FF1000" s="60"/>
      <c r="FG1000" s="60"/>
      <c r="FH1000" s="60"/>
      <c r="FI1000" s="60"/>
      <c r="FJ1000" s="60"/>
      <c r="FK1000" s="60"/>
      <c r="FL1000" s="60"/>
      <c r="FM1000" s="60"/>
      <c r="FN1000" s="60"/>
      <c r="FO1000" s="60"/>
      <c r="FP1000" s="60"/>
      <c r="FQ1000" s="60"/>
      <c r="FR1000" s="60"/>
      <c r="FS1000" s="60"/>
      <c r="FT1000" s="60"/>
      <c r="FU1000" s="60"/>
      <c r="FV1000" s="60"/>
      <c r="FW1000" s="60"/>
      <c r="FX1000" s="60"/>
      <c r="FY1000" s="60"/>
      <c r="FZ1000" s="60"/>
      <c r="GA1000" s="60"/>
      <c r="GB1000" s="60"/>
      <c r="GC1000" s="60"/>
      <c r="GD1000" s="60"/>
      <c r="GE1000" s="60"/>
    </row>
    <row r="1001" spans="1:187" ht="17.25" customHeight="1">
      <c r="A1001" s="16"/>
      <c r="B1001" s="59"/>
      <c r="C1001" s="59"/>
      <c r="D1001" s="59"/>
      <c r="E1001" s="59"/>
      <c r="F1001" s="59"/>
      <c r="G1001" s="59"/>
      <c r="H1001" s="58"/>
      <c r="I1001" s="59"/>
      <c r="J1001" s="59"/>
      <c r="K1001" s="59"/>
      <c r="L1001" s="59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60"/>
      <c r="BC1001" s="60"/>
      <c r="BD1001" s="60"/>
      <c r="BE1001" s="60"/>
      <c r="BF1001" s="60"/>
      <c r="BG1001" s="60"/>
      <c r="BH1001" s="60"/>
      <c r="BI1001" s="60"/>
      <c r="BJ1001" s="60"/>
      <c r="BK1001" s="60"/>
      <c r="BL1001" s="60"/>
      <c r="BM1001" s="60"/>
      <c r="BN1001" s="60"/>
      <c r="BO1001" s="60"/>
      <c r="BP1001" s="60"/>
      <c r="BQ1001" s="60"/>
      <c r="BR1001" s="60"/>
      <c r="BS1001" s="60"/>
      <c r="BT1001" s="60"/>
      <c r="BU1001" s="60"/>
      <c r="BV1001" s="60"/>
      <c r="BW1001" s="60"/>
      <c r="BX1001" s="60"/>
      <c r="BY1001" s="60"/>
      <c r="BZ1001" s="60"/>
      <c r="CA1001" s="60"/>
      <c r="CB1001" s="60"/>
      <c r="CC1001" s="60"/>
      <c r="CD1001" s="60"/>
      <c r="CE1001" s="60"/>
      <c r="CF1001" s="60"/>
      <c r="CG1001" s="60"/>
      <c r="CH1001" s="60"/>
      <c r="CI1001" s="60"/>
      <c r="CJ1001" s="60"/>
      <c r="CK1001" s="60"/>
      <c r="CL1001" s="60"/>
      <c r="CM1001" s="60"/>
      <c r="CN1001" s="60"/>
      <c r="CO1001" s="60"/>
      <c r="CP1001" s="60"/>
      <c r="CQ1001" s="60"/>
      <c r="CR1001" s="60"/>
      <c r="CS1001" s="60"/>
      <c r="CT1001" s="60"/>
      <c r="CU1001" s="60"/>
      <c r="CV1001" s="60"/>
      <c r="CW1001" s="60"/>
      <c r="CX1001" s="60"/>
      <c r="CY1001" s="60"/>
      <c r="CZ1001" s="60"/>
      <c r="DA1001" s="60"/>
      <c r="DB1001" s="60"/>
      <c r="DC1001" s="60"/>
      <c r="DD1001" s="60"/>
      <c r="DE1001" s="60"/>
      <c r="DF1001" s="60"/>
      <c r="DG1001" s="60"/>
      <c r="DH1001" s="60"/>
      <c r="DI1001" s="60"/>
      <c r="DJ1001" s="60"/>
      <c r="DK1001" s="60"/>
      <c r="DL1001" s="60"/>
      <c r="DM1001" s="60"/>
      <c r="DN1001" s="60"/>
      <c r="DO1001" s="60"/>
      <c r="DP1001" s="60"/>
      <c r="DQ1001" s="60"/>
      <c r="DR1001" s="60"/>
      <c r="DS1001" s="60"/>
      <c r="DT1001" s="60"/>
      <c r="DU1001" s="60"/>
      <c r="DV1001" s="60"/>
      <c r="DW1001" s="60"/>
      <c r="DX1001" s="60"/>
      <c r="DY1001" s="60"/>
      <c r="DZ1001" s="60"/>
      <c r="EA1001" s="60"/>
      <c r="EB1001" s="60"/>
      <c r="EC1001" s="60"/>
      <c r="ED1001" s="60"/>
      <c r="EE1001" s="60"/>
      <c r="EF1001" s="60"/>
      <c r="EG1001" s="60"/>
      <c r="EH1001" s="60"/>
      <c r="EI1001" s="60"/>
      <c r="EJ1001" s="60"/>
      <c r="EK1001" s="60"/>
      <c r="EL1001" s="60"/>
      <c r="EM1001" s="60"/>
      <c r="EN1001" s="60"/>
      <c r="EO1001" s="60"/>
      <c r="EP1001" s="60"/>
      <c r="EQ1001" s="60"/>
      <c r="ER1001" s="60"/>
      <c r="ES1001" s="60"/>
      <c r="ET1001" s="60"/>
      <c r="EU1001" s="60"/>
      <c r="EV1001" s="60"/>
      <c r="EW1001" s="60"/>
      <c r="EX1001" s="60"/>
      <c r="EY1001" s="60"/>
      <c r="EZ1001" s="60"/>
      <c r="FA1001" s="60"/>
      <c r="FB1001" s="60"/>
      <c r="FC1001" s="60"/>
      <c r="FD1001" s="60"/>
      <c r="FE1001" s="60"/>
      <c r="FF1001" s="60"/>
      <c r="FG1001" s="60"/>
      <c r="FH1001" s="60"/>
      <c r="FI1001" s="60"/>
      <c r="FJ1001" s="60"/>
      <c r="FK1001" s="60"/>
      <c r="FL1001" s="60"/>
      <c r="FM1001" s="60"/>
      <c r="FN1001" s="60"/>
      <c r="FO1001" s="60"/>
      <c r="FP1001" s="60"/>
      <c r="FQ1001" s="60"/>
      <c r="FR1001" s="60"/>
      <c r="FS1001" s="60"/>
      <c r="FT1001" s="60"/>
      <c r="FU1001" s="60"/>
      <c r="FV1001" s="60"/>
      <c r="FW1001" s="60"/>
      <c r="FX1001" s="60"/>
      <c r="FY1001" s="60"/>
      <c r="FZ1001" s="60"/>
      <c r="GA1001" s="60"/>
      <c r="GB1001" s="60"/>
      <c r="GC1001" s="60"/>
      <c r="GD1001" s="60"/>
      <c r="GE1001" s="60"/>
    </row>
    <row r="1002" spans="1:187" ht="17.25" customHeight="1">
      <c r="A1002" s="16"/>
      <c r="B1002" s="59"/>
      <c r="C1002" s="59"/>
      <c r="D1002" s="59"/>
      <c r="E1002" s="59"/>
      <c r="F1002" s="59"/>
      <c r="G1002" s="59"/>
      <c r="H1002" s="58"/>
      <c r="I1002" s="59"/>
      <c r="J1002" s="59"/>
      <c r="K1002" s="59"/>
      <c r="L1002" s="59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60"/>
      <c r="BC1002" s="60"/>
      <c r="BD1002" s="60"/>
      <c r="BE1002" s="60"/>
      <c r="BF1002" s="60"/>
      <c r="BG1002" s="60"/>
      <c r="BH1002" s="60"/>
      <c r="BI1002" s="60"/>
      <c r="BJ1002" s="60"/>
      <c r="BK1002" s="60"/>
      <c r="BL1002" s="60"/>
      <c r="BM1002" s="60"/>
      <c r="BN1002" s="60"/>
      <c r="BO1002" s="60"/>
      <c r="BP1002" s="60"/>
      <c r="BQ1002" s="60"/>
      <c r="BR1002" s="60"/>
      <c r="BS1002" s="60"/>
      <c r="BT1002" s="60"/>
      <c r="BU1002" s="60"/>
      <c r="BV1002" s="60"/>
      <c r="BW1002" s="60"/>
      <c r="BX1002" s="60"/>
      <c r="BY1002" s="60"/>
      <c r="BZ1002" s="60"/>
      <c r="CA1002" s="60"/>
      <c r="CB1002" s="60"/>
      <c r="CC1002" s="60"/>
      <c r="CD1002" s="60"/>
      <c r="CE1002" s="60"/>
      <c r="CF1002" s="60"/>
      <c r="CG1002" s="60"/>
      <c r="CH1002" s="60"/>
      <c r="CI1002" s="60"/>
      <c r="CJ1002" s="60"/>
      <c r="CK1002" s="60"/>
      <c r="CL1002" s="60"/>
      <c r="CM1002" s="60"/>
      <c r="CN1002" s="60"/>
      <c r="CO1002" s="60"/>
      <c r="CP1002" s="60"/>
      <c r="CQ1002" s="60"/>
      <c r="CR1002" s="60"/>
      <c r="CS1002" s="60"/>
      <c r="CT1002" s="60"/>
      <c r="CU1002" s="60"/>
      <c r="CV1002" s="60"/>
      <c r="CW1002" s="60"/>
      <c r="CX1002" s="60"/>
      <c r="CY1002" s="60"/>
      <c r="CZ1002" s="60"/>
      <c r="DA1002" s="60"/>
      <c r="DB1002" s="60"/>
      <c r="DC1002" s="60"/>
      <c r="DD1002" s="60"/>
      <c r="DE1002" s="60"/>
      <c r="DF1002" s="60"/>
      <c r="DG1002" s="60"/>
      <c r="DH1002" s="60"/>
      <c r="DI1002" s="60"/>
      <c r="DJ1002" s="60"/>
      <c r="DK1002" s="60"/>
      <c r="DL1002" s="60"/>
      <c r="DM1002" s="60"/>
      <c r="DN1002" s="60"/>
      <c r="DO1002" s="60"/>
      <c r="DP1002" s="60"/>
      <c r="DQ1002" s="60"/>
      <c r="DR1002" s="60"/>
      <c r="DS1002" s="60"/>
      <c r="DT1002" s="60"/>
      <c r="DU1002" s="60"/>
      <c r="DV1002" s="60"/>
      <c r="DW1002" s="60"/>
      <c r="DX1002" s="60"/>
      <c r="DY1002" s="60"/>
      <c r="DZ1002" s="60"/>
      <c r="EA1002" s="60"/>
      <c r="EB1002" s="60"/>
      <c r="EC1002" s="60"/>
      <c r="ED1002" s="60"/>
      <c r="EE1002" s="60"/>
      <c r="EF1002" s="60"/>
      <c r="EG1002" s="60"/>
      <c r="EH1002" s="60"/>
      <c r="EI1002" s="60"/>
      <c r="EJ1002" s="60"/>
      <c r="EK1002" s="60"/>
      <c r="EL1002" s="60"/>
      <c r="EM1002" s="60"/>
      <c r="EN1002" s="60"/>
      <c r="EO1002" s="60"/>
      <c r="EP1002" s="60"/>
      <c r="EQ1002" s="60"/>
      <c r="ER1002" s="60"/>
      <c r="ES1002" s="60"/>
      <c r="ET1002" s="60"/>
      <c r="EU1002" s="60"/>
      <c r="EV1002" s="60"/>
      <c r="EW1002" s="60"/>
      <c r="EX1002" s="60"/>
      <c r="EY1002" s="60"/>
      <c r="EZ1002" s="60"/>
      <c r="FA1002" s="60"/>
      <c r="FB1002" s="60"/>
      <c r="FC1002" s="60"/>
      <c r="FD1002" s="60"/>
      <c r="FE1002" s="60"/>
      <c r="FF1002" s="60"/>
      <c r="FG1002" s="60"/>
      <c r="FH1002" s="60"/>
      <c r="FI1002" s="60"/>
      <c r="FJ1002" s="60"/>
      <c r="FK1002" s="60"/>
      <c r="FL1002" s="60"/>
      <c r="FM1002" s="60"/>
      <c r="FN1002" s="60"/>
      <c r="FO1002" s="60"/>
      <c r="FP1002" s="60"/>
      <c r="FQ1002" s="60"/>
      <c r="FR1002" s="60"/>
      <c r="FS1002" s="60"/>
      <c r="FT1002" s="60"/>
      <c r="FU1002" s="60"/>
      <c r="FV1002" s="60"/>
      <c r="FW1002" s="60"/>
      <c r="FX1002" s="60"/>
      <c r="FY1002" s="60"/>
      <c r="FZ1002" s="60"/>
      <c r="GA1002" s="60"/>
      <c r="GB1002" s="60"/>
      <c r="GC1002" s="60"/>
      <c r="GD1002" s="60"/>
      <c r="GE1002" s="60"/>
    </row>
    <row r="1003" spans="1:187" ht="17.25" customHeight="1">
      <c r="A1003" s="16"/>
      <c r="B1003" s="59"/>
      <c r="C1003" s="59"/>
      <c r="D1003" s="59"/>
      <c r="E1003" s="59"/>
      <c r="F1003" s="59"/>
      <c r="G1003" s="59"/>
      <c r="H1003" s="58"/>
      <c r="I1003" s="59"/>
      <c r="J1003" s="59"/>
      <c r="K1003" s="59"/>
      <c r="L1003" s="59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60"/>
      <c r="BC1003" s="60"/>
      <c r="BD1003" s="60"/>
      <c r="BE1003" s="60"/>
      <c r="BF1003" s="60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60"/>
      <c r="BQ1003" s="60"/>
      <c r="BR1003" s="60"/>
      <c r="BS1003" s="60"/>
      <c r="BT1003" s="60"/>
      <c r="BU1003" s="60"/>
      <c r="BV1003" s="60"/>
      <c r="BW1003" s="60"/>
      <c r="BX1003" s="60"/>
      <c r="BY1003" s="60"/>
      <c r="BZ1003" s="60"/>
      <c r="CA1003" s="60"/>
      <c r="CB1003" s="60"/>
      <c r="CC1003" s="60"/>
      <c r="CD1003" s="60"/>
      <c r="CE1003" s="60"/>
      <c r="CF1003" s="60"/>
      <c r="CG1003" s="60"/>
      <c r="CH1003" s="60"/>
      <c r="CI1003" s="60"/>
      <c r="CJ1003" s="60"/>
      <c r="CK1003" s="60"/>
      <c r="CL1003" s="60"/>
      <c r="CM1003" s="60"/>
      <c r="CN1003" s="60"/>
      <c r="CO1003" s="60"/>
      <c r="CP1003" s="60"/>
      <c r="CQ1003" s="60"/>
      <c r="CR1003" s="60"/>
      <c r="CS1003" s="60"/>
      <c r="CT1003" s="60"/>
      <c r="CU1003" s="60"/>
      <c r="CV1003" s="60"/>
      <c r="CW1003" s="60"/>
      <c r="CX1003" s="60"/>
      <c r="CY1003" s="60"/>
      <c r="CZ1003" s="60"/>
      <c r="DA1003" s="60"/>
      <c r="DB1003" s="60"/>
      <c r="DC1003" s="60"/>
      <c r="DD1003" s="60"/>
      <c r="DE1003" s="60"/>
      <c r="DF1003" s="60"/>
      <c r="DG1003" s="60"/>
      <c r="DH1003" s="60"/>
      <c r="DI1003" s="60"/>
      <c r="DJ1003" s="60"/>
      <c r="DK1003" s="60"/>
      <c r="DL1003" s="60"/>
      <c r="DM1003" s="60"/>
      <c r="DN1003" s="60"/>
      <c r="DO1003" s="60"/>
      <c r="DP1003" s="60"/>
      <c r="DQ1003" s="60"/>
      <c r="DR1003" s="60"/>
      <c r="DS1003" s="60"/>
      <c r="DT1003" s="60"/>
      <c r="DU1003" s="60"/>
      <c r="DV1003" s="60"/>
      <c r="DW1003" s="60"/>
      <c r="DX1003" s="60"/>
      <c r="DY1003" s="60"/>
      <c r="DZ1003" s="60"/>
      <c r="EA1003" s="60"/>
      <c r="EB1003" s="60"/>
      <c r="EC1003" s="60"/>
      <c r="ED1003" s="60"/>
      <c r="EE1003" s="60"/>
      <c r="EF1003" s="60"/>
      <c r="EG1003" s="60"/>
      <c r="EH1003" s="60"/>
      <c r="EI1003" s="60"/>
      <c r="EJ1003" s="60"/>
      <c r="EK1003" s="60"/>
      <c r="EL1003" s="60"/>
      <c r="EM1003" s="60"/>
      <c r="EN1003" s="60"/>
      <c r="EO1003" s="60"/>
      <c r="EP1003" s="60"/>
      <c r="EQ1003" s="60"/>
      <c r="ER1003" s="60"/>
      <c r="ES1003" s="60"/>
      <c r="ET1003" s="60"/>
      <c r="EU1003" s="60"/>
      <c r="EV1003" s="60"/>
      <c r="EW1003" s="60"/>
      <c r="EX1003" s="60"/>
      <c r="EY1003" s="60"/>
      <c r="EZ1003" s="60"/>
      <c r="FA1003" s="60"/>
      <c r="FB1003" s="60"/>
      <c r="FC1003" s="60"/>
      <c r="FD1003" s="60"/>
      <c r="FE1003" s="60"/>
      <c r="FF1003" s="60"/>
      <c r="FG1003" s="60"/>
      <c r="FH1003" s="60"/>
      <c r="FI1003" s="60"/>
      <c r="FJ1003" s="60"/>
      <c r="FK1003" s="60"/>
      <c r="FL1003" s="60"/>
      <c r="FM1003" s="60"/>
      <c r="FN1003" s="60"/>
      <c r="FO1003" s="60"/>
      <c r="FP1003" s="60"/>
      <c r="FQ1003" s="60"/>
      <c r="FR1003" s="60"/>
      <c r="FS1003" s="60"/>
      <c r="FT1003" s="60"/>
      <c r="FU1003" s="60"/>
      <c r="FV1003" s="60"/>
      <c r="FW1003" s="60"/>
      <c r="FX1003" s="60"/>
      <c r="FY1003" s="60"/>
      <c r="FZ1003" s="60"/>
      <c r="GA1003" s="60"/>
      <c r="GB1003" s="60"/>
      <c r="GC1003" s="60"/>
      <c r="GD1003" s="60"/>
      <c r="GE1003" s="60"/>
    </row>
    <row r="1004" spans="1:187" ht="17.25" customHeight="1">
      <c r="A1004" s="16"/>
      <c r="B1004" s="59"/>
      <c r="C1004" s="59"/>
      <c r="D1004" s="59"/>
      <c r="E1004" s="59"/>
      <c r="F1004" s="59"/>
      <c r="G1004" s="59"/>
      <c r="H1004" s="58"/>
      <c r="I1004" s="59"/>
      <c r="J1004" s="59"/>
      <c r="K1004" s="59"/>
      <c r="L1004" s="59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60"/>
      <c r="BC1004" s="60"/>
      <c r="BD1004" s="60"/>
      <c r="BE1004" s="60"/>
      <c r="BF1004" s="60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60"/>
      <c r="BQ1004" s="60"/>
      <c r="BR1004" s="60"/>
      <c r="BS1004" s="60"/>
      <c r="BT1004" s="60"/>
      <c r="BU1004" s="60"/>
      <c r="BV1004" s="60"/>
      <c r="BW1004" s="60"/>
      <c r="BX1004" s="60"/>
      <c r="BY1004" s="60"/>
      <c r="BZ1004" s="60"/>
      <c r="CA1004" s="60"/>
      <c r="CB1004" s="60"/>
      <c r="CC1004" s="60"/>
      <c r="CD1004" s="60"/>
      <c r="CE1004" s="60"/>
      <c r="CF1004" s="60"/>
      <c r="CG1004" s="60"/>
      <c r="CH1004" s="60"/>
      <c r="CI1004" s="60"/>
      <c r="CJ1004" s="60"/>
      <c r="CK1004" s="60"/>
      <c r="CL1004" s="60"/>
      <c r="CM1004" s="60"/>
      <c r="CN1004" s="60"/>
      <c r="CO1004" s="60"/>
      <c r="CP1004" s="60"/>
      <c r="CQ1004" s="60"/>
      <c r="CR1004" s="60"/>
      <c r="CS1004" s="60"/>
      <c r="CT1004" s="60"/>
      <c r="CU1004" s="60"/>
      <c r="CV1004" s="60"/>
      <c r="CW1004" s="60"/>
      <c r="CX1004" s="60"/>
      <c r="CY1004" s="60"/>
      <c r="CZ1004" s="60"/>
      <c r="DA1004" s="60"/>
      <c r="DB1004" s="60"/>
      <c r="DC1004" s="60"/>
      <c r="DD1004" s="60"/>
      <c r="DE1004" s="60"/>
      <c r="DF1004" s="60"/>
      <c r="DG1004" s="60"/>
      <c r="DH1004" s="60"/>
      <c r="DI1004" s="60"/>
      <c r="DJ1004" s="60"/>
      <c r="DK1004" s="60"/>
      <c r="DL1004" s="60"/>
      <c r="DM1004" s="60"/>
      <c r="DN1004" s="60"/>
      <c r="DO1004" s="60"/>
      <c r="DP1004" s="60"/>
      <c r="DQ1004" s="60"/>
      <c r="DR1004" s="60"/>
      <c r="DS1004" s="60"/>
      <c r="DT1004" s="60"/>
      <c r="DU1004" s="60"/>
      <c r="DV1004" s="60"/>
      <c r="DW1004" s="60"/>
      <c r="DX1004" s="60"/>
      <c r="DY1004" s="60"/>
      <c r="DZ1004" s="60"/>
      <c r="EA1004" s="60"/>
      <c r="EB1004" s="60"/>
      <c r="EC1004" s="60"/>
      <c r="ED1004" s="60"/>
      <c r="EE1004" s="60"/>
      <c r="EF1004" s="60"/>
      <c r="EG1004" s="60"/>
      <c r="EH1004" s="60"/>
      <c r="EI1004" s="60"/>
      <c r="EJ1004" s="60"/>
      <c r="EK1004" s="60"/>
      <c r="EL1004" s="60"/>
      <c r="EM1004" s="60"/>
      <c r="EN1004" s="60"/>
      <c r="EO1004" s="60"/>
      <c r="EP1004" s="60"/>
      <c r="EQ1004" s="60"/>
      <c r="ER1004" s="60"/>
      <c r="ES1004" s="60"/>
      <c r="ET1004" s="60"/>
      <c r="EU1004" s="60"/>
      <c r="EV1004" s="60"/>
      <c r="EW1004" s="60"/>
      <c r="EX1004" s="60"/>
      <c r="EY1004" s="60"/>
      <c r="EZ1004" s="60"/>
      <c r="FA1004" s="60"/>
      <c r="FB1004" s="60"/>
      <c r="FC1004" s="60"/>
      <c r="FD1004" s="60"/>
      <c r="FE1004" s="60"/>
      <c r="FF1004" s="60"/>
      <c r="FG1004" s="60"/>
      <c r="FH1004" s="60"/>
      <c r="FI1004" s="60"/>
      <c r="FJ1004" s="60"/>
      <c r="FK1004" s="60"/>
      <c r="FL1004" s="60"/>
      <c r="FM1004" s="60"/>
      <c r="FN1004" s="60"/>
      <c r="FO1004" s="60"/>
      <c r="FP1004" s="60"/>
      <c r="FQ1004" s="60"/>
      <c r="FR1004" s="60"/>
      <c r="FS1004" s="60"/>
      <c r="FT1004" s="60"/>
      <c r="FU1004" s="60"/>
      <c r="FV1004" s="60"/>
      <c r="FW1004" s="60"/>
      <c r="FX1004" s="60"/>
      <c r="FY1004" s="60"/>
      <c r="FZ1004" s="60"/>
      <c r="GA1004" s="60"/>
      <c r="GB1004" s="60"/>
      <c r="GC1004" s="60"/>
      <c r="GD1004" s="60"/>
      <c r="GE1004" s="60"/>
    </row>
    <row r="1005" spans="1:187" ht="17.25" customHeight="1">
      <c r="A1005" s="16"/>
      <c r="B1005" s="59"/>
      <c r="C1005" s="59"/>
      <c r="D1005" s="59"/>
      <c r="E1005" s="59"/>
      <c r="F1005" s="59"/>
      <c r="G1005" s="59"/>
      <c r="H1005" s="58"/>
      <c r="I1005" s="59"/>
      <c r="J1005" s="59"/>
      <c r="K1005" s="59"/>
      <c r="L1005" s="59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60"/>
      <c r="BC1005" s="60"/>
      <c r="BD1005" s="60"/>
      <c r="BE1005" s="60"/>
      <c r="BF1005" s="60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0"/>
      <c r="BR1005" s="60"/>
      <c r="BS1005" s="60"/>
      <c r="BT1005" s="60"/>
      <c r="BU1005" s="60"/>
      <c r="BV1005" s="60"/>
      <c r="BW1005" s="60"/>
      <c r="BX1005" s="60"/>
      <c r="BY1005" s="60"/>
      <c r="BZ1005" s="60"/>
      <c r="CA1005" s="60"/>
      <c r="CB1005" s="60"/>
      <c r="CC1005" s="60"/>
      <c r="CD1005" s="60"/>
      <c r="CE1005" s="60"/>
      <c r="CF1005" s="60"/>
      <c r="CG1005" s="60"/>
      <c r="CH1005" s="60"/>
      <c r="CI1005" s="60"/>
      <c r="CJ1005" s="60"/>
      <c r="CK1005" s="60"/>
      <c r="CL1005" s="60"/>
      <c r="CM1005" s="60"/>
      <c r="CN1005" s="60"/>
      <c r="CO1005" s="60"/>
      <c r="CP1005" s="60"/>
      <c r="CQ1005" s="60"/>
      <c r="CR1005" s="60"/>
      <c r="CS1005" s="60"/>
      <c r="CT1005" s="60"/>
      <c r="CU1005" s="60"/>
      <c r="CV1005" s="60"/>
      <c r="CW1005" s="60"/>
      <c r="CX1005" s="60"/>
      <c r="CY1005" s="60"/>
      <c r="CZ1005" s="60"/>
      <c r="DA1005" s="60"/>
      <c r="DB1005" s="60"/>
      <c r="DC1005" s="60"/>
      <c r="DD1005" s="60"/>
      <c r="DE1005" s="60"/>
      <c r="DF1005" s="60"/>
      <c r="DG1005" s="60"/>
      <c r="DH1005" s="60"/>
      <c r="DI1005" s="60"/>
      <c r="DJ1005" s="60"/>
      <c r="DK1005" s="60"/>
      <c r="DL1005" s="60"/>
      <c r="DM1005" s="60"/>
      <c r="DN1005" s="60"/>
      <c r="DO1005" s="60"/>
      <c r="DP1005" s="60"/>
      <c r="DQ1005" s="60"/>
      <c r="DR1005" s="60"/>
      <c r="DS1005" s="60"/>
      <c r="DT1005" s="60"/>
      <c r="DU1005" s="60"/>
      <c r="DV1005" s="60"/>
      <c r="DW1005" s="60"/>
      <c r="DX1005" s="60"/>
      <c r="DY1005" s="60"/>
      <c r="DZ1005" s="60"/>
      <c r="EA1005" s="60"/>
      <c r="EB1005" s="60"/>
      <c r="EC1005" s="60"/>
      <c r="ED1005" s="60"/>
      <c r="EE1005" s="60"/>
      <c r="EF1005" s="60"/>
      <c r="EG1005" s="60"/>
      <c r="EH1005" s="60"/>
      <c r="EI1005" s="60"/>
      <c r="EJ1005" s="60"/>
      <c r="EK1005" s="60"/>
      <c r="EL1005" s="60"/>
      <c r="EM1005" s="60"/>
      <c r="EN1005" s="60"/>
      <c r="EO1005" s="60"/>
      <c r="EP1005" s="60"/>
      <c r="EQ1005" s="60"/>
      <c r="ER1005" s="60"/>
      <c r="ES1005" s="60"/>
      <c r="ET1005" s="60"/>
      <c r="EU1005" s="60"/>
      <c r="EV1005" s="60"/>
      <c r="EW1005" s="60"/>
      <c r="EX1005" s="60"/>
      <c r="EY1005" s="60"/>
      <c r="EZ1005" s="60"/>
      <c r="FA1005" s="60"/>
      <c r="FB1005" s="60"/>
      <c r="FC1005" s="60"/>
      <c r="FD1005" s="60"/>
      <c r="FE1005" s="60"/>
      <c r="FF1005" s="60"/>
      <c r="FG1005" s="60"/>
      <c r="FH1005" s="60"/>
      <c r="FI1005" s="60"/>
      <c r="FJ1005" s="60"/>
      <c r="FK1005" s="60"/>
      <c r="FL1005" s="60"/>
      <c r="FM1005" s="60"/>
      <c r="FN1005" s="60"/>
      <c r="FO1005" s="60"/>
      <c r="FP1005" s="60"/>
      <c r="FQ1005" s="60"/>
      <c r="FR1005" s="60"/>
      <c r="FS1005" s="60"/>
      <c r="FT1005" s="60"/>
      <c r="FU1005" s="60"/>
      <c r="FV1005" s="60"/>
      <c r="FW1005" s="60"/>
      <c r="FX1005" s="60"/>
      <c r="FY1005" s="60"/>
      <c r="FZ1005" s="60"/>
      <c r="GA1005" s="60"/>
      <c r="GB1005" s="60"/>
      <c r="GC1005" s="60"/>
      <c r="GD1005" s="60"/>
      <c r="GE1005" s="60"/>
    </row>
    <row r="1006" spans="1:187" ht="17.25" customHeight="1">
      <c r="A1006" s="16"/>
      <c r="B1006" s="59"/>
      <c r="C1006" s="59"/>
      <c r="D1006" s="59"/>
      <c r="E1006" s="59"/>
      <c r="F1006" s="59"/>
      <c r="G1006" s="59"/>
      <c r="H1006" s="58"/>
      <c r="I1006" s="59"/>
      <c r="J1006" s="59"/>
      <c r="K1006" s="59"/>
      <c r="L1006" s="59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60"/>
      <c r="BC1006" s="60"/>
      <c r="BD1006" s="60"/>
      <c r="BE1006" s="60"/>
      <c r="BF1006" s="60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0"/>
      <c r="BR1006" s="60"/>
      <c r="BS1006" s="60"/>
      <c r="BT1006" s="60"/>
      <c r="BU1006" s="60"/>
      <c r="BV1006" s="60"/>
      <c r="BW1006" s="60"/>
      <c r="BX1006" s="60"/>
      <c r="BY1006" s="60"/>
      <c r="BZ1006" s="60"/>
      <c r="CA1006" s="60"/>
      <c r="CB1006" s="60"/>
      <c r="CC1006" s="60"/>
      <c r="CD1006" s="60"/>
      <c r="CE1006" s="60"/>
      <c r="CF1006" s="60"/>
      <c r="CG1006" s="60"/>
      <c r="CH1006" s="60"/>
      <c r="CI1006" s="60"/>
      <c r="CJ1006" s="60"/>
      <c r="CK1006" s="60"/>
      <c r="CL1006" s="60"/>
      <c r="CM1006" s="60"/>
      <c r="CN1006" s="60"/>
      <c r="CO1006" s="60"/>
      <c r="CP1006" s="60"/>
      <c r="CQ1006" s="60"/>
      <c r="CR1006" s="60"/>
      <c r="CS1006" s="60"/>
      <c r="CT1006" s="60"/>
      <c r="CU1006" s="60"/>
      <c r="CV1006" s="60"/>
      <c r="CW1006" s="60"/>
      <c r="CX1006" s="60"/>
      <c r="CY1006" s="60"/>
      <c r="CZ1006" s="60"/>
      <c r="DA1006" s="60"/>
      <c r="DB1006" s="60"/>
      <c r="DC1006" s="60"/>
      <c r="DD1006" s="60"/>
      <c r="DE1006" s="60"/>
      <c r="DF1006" s="60"/>
      <c r="DG1006" s="60"/>
      <c r="DH1006" s="60"/>
      <c r="DI1006" s="60"/>
      <c r="DJ1006" s="60"/>
      <c r="DK1006" s="60"/>
      <c r="DL1006" s="60"/>
      <c r="DM1006" s="60"/>
      <c r="DN1006" s="60"/>
      <c r="DO1006" s="60"/>
      <c r="DP1006" s="60"/>
      <c r="DQ1006" s="60"/>
      <c r="DR1006" s="60"/>
      <c r="DS1006" s="60"/>
      <c r="DT1006" s="60"/>
      <c r="DU1006" s="60"/>
      <c r="DV1006" s="60"/>
      <c r="DW1006" s="60"/>
      <c r="DX1006" s="60"/>
      <c r="DY1006" s="60"/>
      <c r="DZ1006" s="60"/>
      <c r="EA1006" s="60"/>
      <c r="EB1006" s="60"/>
      <c r="EC1006" s="60"/>
      <c r="ED1006" s="60"/>
      <c r="EE1006" s="60"/>
      <c r="EF1006" s="60"/>
      <c r="EG1006" s="60"/>
      <c r="EH1006" s="60"/>
      <c r="EI1006" s="60"/>
      <c r="EJ1006" s="60"/>
      <c r="EK1006" s="60"/>
      <c r="EL1006" s="60"/>
      <c r="EM1006" s="60"/>
      <c r="EN1006" s="60"/>
      <c r="EO1006" s="60"/>
      <c r="EP1006" s="60"/>
      <c r="EQ1006" s="60"/>
      <c r="ER1006" s="60"/>
      <c r="ES1006" s="60"/>
      <c r="ET1006" s="60"/>
      <c r="EU1006" s="60"/>
      <c r="EV1006" s="60"/>
      <c r="EW1006" s="60"/>
      <c r="EX1006" s="60"/>
      <c r="EY1006" s="60"/>
      <c r="EZ1006" s="60"/>
      <c r="FA1006" s="60"/>
      <c r="FB1006" s="60"/>
      <c r="FC1006" s="60"/>
      <c r="FD1006" s="60"/>
      <c r="FE1006" s="60"/>
      <c r="FF1006" s="60"/>
      <c r="FG1006" s="60"/>
      <c r="FH1006" s="60"/>
      <c r="FI1006" s="60"/>
      <c r="FJ1006" s="60"/>
      <c r="FK1006" s="60"/>
      <c r="FL1006" s="60"/>
      <c r="FM1006" s="60"/>
      <c r="FN1006" s="60"/>
      <c r="FO1006" s="60"/>
      <c r="FP1006" s="60"/>
      <c r="FQ1006" s="60"/>
      <c r="FR1006" s="60"/>
      <c r="FS1006" s="60"/>
      <c r="FT1006" s="60"/>
      <c r="FU1006" s="60"/>
      <c r="FV1006" s="60"/>
      <c r="FW1006" s="60"/>
      <c r="FX1006" s="60"/>
      <c r="FY1006" s="60"/>
      <c r="FZ1006" s="60"/>
      <c r="GA1006" s="60"/>
      <c r="GB1006" s="60"/>
      <c r="GC1006" s="60"/>
      <c r="GD1006" s="60"/>
      <c r="GE1006" s="60"/>
    </row>
    <row r="1007" spans="1:187" ht="17.25" customHeight="1">
      <c r="A1007" s="16"/>
      <c r="B1007" s="59"/>
      <c r="C1007" s="59"/>
      <c r="D1007" s="59"/>
      <c r="E1007" s="59"/>
      <c r="F1007" s="59"/>
      <c r="G1007" s="59"/>
      <c r="H1007" s="58"/>
      <c r="I1007" s="59"/>
      <c r="J1007" s="59"/>
      <c r="K1007" s="59"/>
      <c r="L1007" s="59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60"/>
      <c r="BC1007" s="60"/>
      <c r="BD1007" s="60"/>
      <c r="BE1007" s="60"/>
      <c r="BF1007" s="60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0"/>
      <c r="BR1007" s="60"/>
      <c r="BS1007" s="60"/>
      <c r="BT1007" s="60"/>
      <c r="BU1007" s="60"/>
      <c r="BV1007" s="60"/>
      <c r="BW1007" s="60"/>
      <c r="BX1007" s="60"/>
      <c r="BY1007" s="60"/>
      <c r="BZ1007" s="60"/>
      <c r="CA1007" s="60"/>
      <c r="CB1007" s="60"/>
      <c r="CC1007" s="60"/>
      <c r="CD1007" s="60"/>
      <c r="CE1007" s="60"/>
      <c r="CF1007" s="60"/>
      <c r="CG1007" s="60"/>
      <c r="CH1007" s="60"/>
      <c r="CI1007" s="60"/>
      <c r="CJ1007" s="60"/>
      <c r="CK1007" s="60"/>
      <c r="CL1007" s="60"/>
      <c r="CM1007" s="60"/>
      <c r="CN1007" s="60"/>
      <c r="CO1007" s="60"/>
      <c r="CP1007" s="60"/>
      <c r="CQ1007" s="60"/>
      <c r="CR1007" s="60"/>
      <c r="CS1007" s="60"/>
      <c r="CT1007" s="60"/>
      <c r="CU1007" s="60"/>
      <c r="CV1007" s="60"/>
      <c r="CW1007" s="60"/>
      <c r="CX1007" s="60"/>
      <c r="CY1007" s="60"/>
      <c r="CZ1007" s="60"/>
      <c r="DA1007" s="60"/>
      <c r="DB1007" s="60"/>
      <c r="DC1007" s="60"/>
      <c r="DD1007" s="60"/>
      <c r="DE1007" s="60"/>
      <c r="DF1007" s="60"/>
      <c r="DG1007" s="60"/>
      <c r="DH1007" s="60"/>
      <c r="DI1007" s="60"/>
      <c r="DJ1007" s="60"/>
      <c r="DK1007" s="60"/>
      <c r="DL1007" s="60"/>
      <c r="DM1007" s="60"/>
      <c r="DN1007" s="60"/>
      <c r="DO1007" s="60"/>
      <c r="DP1007" s="60"/>
      <c r="DQ1007" s="60"/>
      <c r="DR1007" s="60"/>
      <c r="DS1007" s="60"/>
      <c r="DT1007" s="60"/>
      <c r="DU1007" s="60"/>
      <c r="DV1007" s="60"/>
      <c r="DW1007" s="60"/>
      <c r="DX1007" s="60"/>
      <c r="DY1007" s="60"/>
      <c r="DZ1007" s="60"/>
      <c r="EA1007" s="60"/>
      <c r="EB1007" s="60"/>
      <c r="EC1007" s="60"/>
      <c r="ED1007" s="60"/>
      <c r="EE1007" s="60"/>
      <c r="EF1007" s="60"/>
      <c r="EG1007" s="60"/>
      <c r="EH1007" s="60"/>
      <c r="EI1007" s="60"/>
      <c r="EJ1007" s="60"/>
      <c r="EK1007" s="60"/>
      <c r="EL1007" s="60"/>
      <c r="EM1007" s="60"/>
      <c r="EN1007" s="60"/>
      <c r="EO1007" s="60"/>
      <c r="EP1007" s="60"/>
      <c r="EQ1007" s="60"/>
      <c r="ER1007" s="60"/>
      <c r="ES1007" s="60"/>
      <c r="ET1007" s="60"/>
      <c r="EU1007" s="60"/>
      <c r="EV1007" s="60"/>
      <c r="EW1007" s="60"/>
      <c r="EX1007" s="60"/>
      <c r="EY1007" s="60"/>
      <c r="EZ1007" s="60"/>
      <c r="FA1007" s="60"/>
      <c r="FB1007" s="60"/>
      <c r="FC1007" s="60"/>
      <c r="FD1007" s="60"/>
      <c r="FE1007" s="60"/>
      <c r="FF1007" s="60"/>
      <c r="FG1007" s="60"/>
      <c r="FH1007" s="60"/>
      <c r="FI1007" s="60"/>
      <c r="FJ1007" s="60"/>
      <c r="FK1007" s="60"/>
      <c r="FL1007" s="60"/>
      <c r="FM1007" s="60"/>
      <c r="FN1007" s="60"/>
      <c r="FO1007" s="60"/>
      <c r="FP1007" s="60"/>
      <c r="FQ1007" s="60"/>
      <c r="FR1007" s="60"/>
      <c r="FS1007" s="60"/>
      <c r="FT1007" s="60"/>
      <c r="FU1007" s="60"/>
      <c r="FV1007" s="60"/>
      <c r="FW1007" s="60"/>
      <c r="FX1007" s="60"/>
      <c r="FY1007" s="60"/>
      <c r="FZ1007" s="60"/>
      <c r="GA1007" s="60"/>
      <c r="GB1007" s="60"/>
      <c r="GC1007" s="60"/>
      <c r="GD1007" s="60"/>
      <c r="GE1007" s="60"/>
    </row>
    <row r="1008" spans="1:187" ht="17.25" customHeight="1">
      <c r="A1008" s="16"/>
      <c r="B1008" s="59"/>
      <c r="C1008" s="59"/>
      <c r="D1008" s="59"/>
      <c r="E1008" s="59"/>
      <c r="F1008" s="59"/>
      <c r="G1008" s="59"/>
      <c r="H1008" s="58"/>
      <c r="I1008" s="59"/>
      <c r="J1008" s="59"/>
      <c r="K1008" s="59"/>
      <c r="L1008" s="59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60"/>
      <c r="BC1008" s="60"/>
      <c r="BD1008" s="60"/>
      <c r="BE1008" s="60"/>
      <c r="BF1008" s="60"/>
      <c r="BG1008" s="60"/>
      <c r="BH1008" s="60"/>
      <c r="BI1008" s="60"/>
      <c r="BJ1008" s="60"/>
      <c r="BK1008" s="60"/>
      <c r="BL1008" s="60"/>
      <c r="BM1008" s="60"/>
      <c r="BN1008" s="60"/>
      <c r="BO1008" s="60"/>
      <c r="BP1008" s="60"/>
      <c r="BQ1008" s="60"/>
      <c r="BR1008" s="60"/>
      <c r="BS1008" s="60"/>
      <c r="BT1008" s="60"/>
      <c r="BU1008" s="60"/>
      <c r="BV1008" s="60"/>
      <c r="BW1008" s="60"/>
      <c r="BX1008" s="60"/>
      <c r="BY1008" s="60"/>
      <c r="BZ1008" s="60"/>
      <c r="CA1008" s="60"/>
      <c r="CB1008" s="60"/>
      <c r="CC1008" s="60"/>
      <c r="CD1008" s="60"/>
      <c r="CE1008" s="60"/>
      <c r="CF1008" s="60"/>
      <c r="CG1008" s="60"/>
      <c r="CH1008" s="60"/>
      <c r="CI1008" s="60"/>
      <c r="CJ1008" s="60"/>
      <c r="CK1008" s="60"/>
      <c r="CL1008" s="60"/>
      <c r="CM1008" s="60"/>
      <c r="CN1008" s="60"/>
      <c r="CO1008" s="60"/>
      <c r="CP1008" s="60"/>
      <c r="CQ1008" s="60"/>
      <c r="CR1008" s="60"/>
      <c r="CS1008" s="60"/>
      <c r="CT1008" s="60"/>
      <c r="CU1008" s="60"/>
      <c r="CV1008" s="60"/>
      <c r="CW1008" s="60"/>
      <c r="CX1008" s="60"/>
      <c r="CY1008" s="60"/>
      <c r="CZ1008" s="60"/>
      <c r="DA1008" s="60"/>
      <c r="DB1008" s="60"/>
      <c r="DC1008" s="60"/>
      <c r="DD1008" s="60"/>
      <c r="DE1008" s="60"/>
      <c r="DF1008" s="60"/>
      <c r="DG1008" s="60"/>
      <c r="DH1008" s="60"/>
      <c r="DI1008" s="60"/>
      <c r="DJ1008" s="60"/>
      <c r="DK1008" s="60"/>
      <c r="DL1008" s="60"/>
      <c r="DM1008" s="60"/>
      <c r="DN1008" s="60"/>
      <c r="DO1008" s="60"/>
      <c r="DP1008" s="60"/>
      <c r="DQ1008" s="60"/>
      <c r="DR1008" s="60"/>
      <c r="DS1008" s="60"/>
      <c r="DT1008" s="60"/>
      <c r="DU1008" s="60"/>
      <c r="DV1008" s="60"/>
      <c r="DW1008" s="60"/>
      <c r="DX1008" s="60"/>
      <c r="DY1008" s="60"/>
      <c r="DZ1008" s="60"/>
      <c r="EA1008" s="60"/>
      <c r="EB1008" s="60"/>
      <c r="EC1008" s="60"/>
      <c r="ED1008" s="60"/>
      <c r="EE1008" s="60"/>
      <c r="EF1008" s="60"/>
      <c r="EG1008" s="60"/>
      <c r="EH1008" s="60"/>
      <c r="EI1008" s="60"/>
      <c r="EJ1008" s="60"/>
      <c r="EK1008" s="60"/>
      <c r="EL1008" s="60"/>
      <c r="EM1008" s="60"/>
      <c r="EN1008" s="60"/>
      <c r="EO1008" s="60"/>
      <c r="EP1008" s="60"/>
      <c r="EQ1008" s="60"/>
      <c r="ER1008" s="60"/>
      <c r="ES1008" s="60"/>
      <c r="ET1008" s="60"/>
      <c r="EU1008" s="60"/>
      <c r="EV1008" s="60"/>
      <c r="EW1008" s="60"/>
      <c r="EX1008" s="60"/>
      <c r="EY1008" s="60"/>
      <c r="EZ1008" s="60"/>
      <c r="FA1008" s="60"/>
      <c r="FB1008" s="60"/>
      <c r="FC1008" s="60"/>
      <c r="FD1008" s="60"/>
      <c r="FE1008" s="60"/>
      <c r="FF1008" s="60"/>
      <c r="FG1008" s="60"/>
      <c r="FH1008" s="60"/>
      <c r="FI1008" s="60"/>
      <c r="FJ1008" s="60"/>
      <c r="FK1008" s="60"/>
      <c r="FL1008" s="60"/>
      <c r="FM1008" s="60"/>
      <c r="FN1008" s="60"/>
      <c r="FO1008" s="60"/>
      <c r="FP1008" s="60"/>
      <c r="FQ1008" s="60"/>
      <c r="FR1008" s="60"/>
      <c r="FS1008" s="60"/>
      <c r="FT1008" s="60"/>
      <c r="FU1008" s="60"/>
      <c r="FV1008" s="60"/>
      <c r="FW1008" s="60"/>
      <c r="FX1008" s="60"/>
      <c r="FY1008" s="60"/>
      <c r="FZ1008" s="60"/>
      <c r="GA1008" s="60"/>
      <c r="GB1008" s="60"/>
      <c r="GC1008" s="60"/>
      <c r="GD1008" s="60"/>
      <c r="GE1008" s="60"/>
    </row>
    <row r="1009" spans="1:187" ht="17.25" customHeight="1">
      <c r="A1009" s="16"/>
      <c r="B1009" s="59"/>
      <c r="C1009" s="59"/>
      <c r="D1009" s="59"/>
      <c r="E1009" s="59"/>
      <c r="F1009" s="59"/>
      <c r="G1009" s="59"/>
      <c r="H1009" s="58"/>
      <c r="I1009" s="59"/>
      <c r="J1009" s="59"/>
      <c r="K1009" s="59"/>
      <c r="L1009" s="59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60"/>
      <c r="BC1009" s="60"/>
      <c r="BD1009" s="60"/>
      <c r="BE1009" s="60"/>
      <c r="BF1009" s="60"/>
      <c r="BG1009" s="60"/>
      <c r="BH1009" s="60"/>
      <c r="BI1009" s="60"/>
      <c r="BJ1009" s="60"/>
      <c r="BK1009" s="60"/>
      <c r="BL1009" s="60"/>
      <c r="BM1009" s="60"/>
      <c r="BN1009" s="60"/>
      <c r="BO1009" s="60"/>
      <c r="BP1009" s="60"/>
      <c r="BQ1009" s="60"/>
      <c r="BR1009" s="60"/>
      <c r="BS1009" s="60"/>
      <c r="BT1009" s="60"/>
      <c r="BU1009" s="60"/>
      <c r="BV1009" s="60"/>
      <c r="BW1009" s="60"/>
      <c r="BX1009" s="60"/>
      <c r="BY1009" s="60"/>
      <c r="BZ1009" s="60"/>
      <c r="CA1009" s="60"/>
      <c r="CB1009" s="60"/>
      <c r="CC1009" s="60"/>
      <c r="CD1009" s="60"/>
      <c r="CE1009" s="60"/>
      <c r="CF1009" s="60"/>
      <c r="CG1009" s="60"/>
      <c r="CH1009" s="60"/>
      <c r="CI1009" s="60"/>
      <c r="CJ1009" s="60"/>
      <c r="CK1009" s="60"/>
      <c r="CL1009" s="60"/>
      <c r="CM1009" s="60"/>
      <c r="CN1009" s="60"/>
      <c r="CO1009" s="60"/>
      <c r="CP1009" s="60"/>
      <c r="CQ1009" s="60"/>
      <c r="CR1009" s="60"/>
      <c r="CS1009" s="60"/>
      <c r="CT1009" s="60"/>
      <c r="CU1009" s="60"/>
      <c r="CV1009" s="60"/>
      <c r="CW1009" s="60"/>
      <c r="CX1009" s="60"/>
      <c r="CY1009" s="60"/>
      <c r="CZ1009" s="60"/>
      <c r="DA1009" s="60"/>
      <c r="DB1009" s="60"/>
      <c r="DC1009" s="60"/>
      <c r="DD1009" s="60"/>
      <c r="DE1009" s="60"/>
      <c r="DF1009" s="60"/>
      <c r="DG1009" s="60"/>
      <c r="DH1009" s="60"/>
      <c r="DI1009" s="60"/>
      <c r="DJ1009" s="60"/>
      <c r="DK1009" s="60"/>
      <c r="DL1009" s="60"/>
      <c r="DM1009" s="60"/>
      <c r="DN1009" s="60"/>
      <c r="DO1009" s="60"/>
      <c r="DP1009" s="60"/>
      <c r="DQ1009" s="60"/>
      <c r="DR1009" s="60"/>
      <c r="DS1009" s="60"/>
      <c r="DT1009" s="60"/>
      <c r="DU1009" s="60"/>
      <c r="DV1009" s="60"/>
      <c r="DW1009" s="60"/>
      <c r="DX1009" s="60"/>
      <c r="DY1009" s="60"/>
      <c r="DZ1009" s="60"/>
      <c r="EA1009" s="60"/>
      <c r="EB1009" s="60"/>
      <c r="EC1009" s="60"/>
      <c r="ED1009" s="60"/>
      <c r="EE1009" s="60"/>
      <c r="EF1009" s="60"/>
      <c r="EG1009" s="60"/>
      <c r="EH1009" s="60"/>
      <c r="EI1009" s="60"/>
      <c r="EJ1009" s="60"/>
      <c r="EK1009" s="60"/>
      <c r="EL1009" s="60"/>
      <c r="EM1009" s="60"/>
      <c r="EN1009" s="60"/>
      <c r="EO1009" s="60"/>
      <c r="EP1009" s="60"/>
      <c r="EQ1009" s="60"/>
      <c r="ER1009" s="60"/>
      <c r="ES1009" s="60"/>
      <c r="ET1009" s="60"/>
      <c r="EU1009" s="60"/>
      <c r="EV1009" s="60"/>
      <c r="EW1009" s="60"/>
      <c r="EX1009" s="60"/>
      <c r="EY1009" s="60"/>
      <c r="EZ1009" s="60"/>
      <c r="FA1009" s="60"/>
      <c r="FB1009" s="60"/>
      <c r="FC1009" s="60"/>
      <c r="FD1009" s="60"/>
      <c r="FE1009" s="60"/>
      <c r="FF1009" s="60"/>
      <c r="FG1009" s="60"/>
      <c r="FH1009" s="60"/>
      <c r="FI1009" s="60"/>
      <c r="FJ1009" s="60"/>
      <c r="FK1009" s="60"/>
      <c r="FL1009" s="60"/>
      <c r="FM1009" s="60"/>
      <c r="FN1009" s="60"/>
      <c r="FO1009" s="60"/>
      <c r="FP1009" s="60"/>
      <c r="FQ1009" s="60"/>
      <c r="FR1009" s="60"/>
      <c r="FS1009" s="60"/>
      <c r="FT1009" s="60"/>
      <c r="FU1009" s="60"/>
      <c r="FV1009" s="60"/>
      <c r="FW1009" s="60"/>
      <c r="FX1009" s="60"/>
      <c r="FY1009" s="60"/>
      <c r="FZ1009" s="60"/>
      <c r="GA1009" s="60"/>
      <c r="GB1009" s="60"/>
      <c r="GC1009" s="60"/>
      <c r="GD1009" s="60"/>
      <c r="GE1009" s="60"/>
    </row>
  </sheetData>
  <phoneticPr fontId="17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24" sqref="A24"/>
    </sheetView>
  </sheetViews>
  <sheetFormatPr defaultColWidth="8.44140625" defaultRowHeight="13.2"/>
  <cols>
    <col min="1" max="1" width="6.44140625" customWidth="1"/>
  </cols>
  <sheetData>
    <row r="1" spans="1:4" ht="16.8">
      <c r="A1" s="43"/>
      <c r="B1" s="44"/>
      <c r="C1" s="45" t="s">
        <v>16</v>
      </c>
      <c r="D1" s="39"/>
    </row>
    <row r="2" spans="1:4" ht="16.2">
      <c r="A2" s="98" t="s">
        <v>24</v>
      </c>
      <c r="B2" s="99" t="s">
        <v>25</v>
      </c>
      <c r="C2" s="99" t="s">
        <v>26</v>
      </c>
      <c r="D2" s="56"/>
    </row>
    <row r="3" spans="1:4" ht="16.2">
      <c r="A3" s="46">
        <v>1</v>
      </c>
      <c r="B3" s="47">
        <f>Timing!B48</f>
        <v>56.76</v>
      </c>
      <c r="C3" s="57" t="str">
        <f>Timing!C48</f>
        <v>Sunny Tse</v>
      </c>
      <c r="D3" s="57"/>
    </row>
    <row r="4" spans="1:4" ht="16.2">
      <c r="A4" s="6">
        <v>2</v>
      </c>
      <c r="B4" s="7">
        <f>Timing!B49</f>
        <v>52.49</v>
      </c>
      <c r="C4" s="55" t="str">
        <f>Timing!C49</f>
        <v>Li Man</v>
      </c>
      <c r="D4" s="55"/>
    </row>
    <row r="5" spans="1:4" ht="16.2">
      <c r="A5" s="6">
        <v>3</v>
      </c>
      <c r="B5" s="7">
        <f>Timing!B50</f>
        <v>51.25</v>
      </c>
      <c r="C5" s="55" t="str">
        <f>Timing!C50</f>
        <v>Lee Chun Man</v>
      </c>
      <c r="D5" s="55"/>
    </row>
    <row r="6" spans="1:4" ht="16.2">
      <c r="A6" s="6">
        <v>4</v>
      </c>
      <c r="B6" s="7">
        <f>Timing!B51</f>
        <v>50.38</v>
      </c>
      <c r="C6" s="55" t="str">
        <f>Timing!C51</f>
        <v>Lee Chun Man</v>
      </c>
      <c r="D6" s="55"/>
    </row>
    <row r="7" spans="1:4" ht="16.2">
      <c r="A7" s="6">
        <v>5</v>
      </c>
      <c r="B7" s="7" t="str">
        <f>Timing!B52</f>
        <v/>
      </c>
      <c r="C7" s="55" t="str">
        <f>Timing!C52</f>
        <v/>
      </c>
      <c r="D7" s="55"/>
    </row>
    <row r="8" spans="1:4" ht="16.2">
      <c r="A8" s="6">
        <v>6</v>
      </c>
      <c r="B8" s="7" t="str">
        <f>Timing!B53</f>
        <v/>
      </c>
      <c r="C8" s="55" t="str">
        <f>Timing!C53</f>
        <v/>
      </c>
      <c r="D8" s="55"/>
    </row>
    <row r="9" spans="1:4" ht="16.2">
      <c r="A9" s="6">
        <v>7</v>
      </c>
      <c r="B9" s="7" t="str">
        <f>Timing!B54</f>
        <v/>
      </c>
      <c r="C9" s="55" t="str">
        <f>Timing!C54</f>
        <v/>
      </c>
      <c r="D9" s="55"/>
    </row>
    <row r="10" spans="1:4" ht="16.2">
      <c r="A10" s="6">
        <v>8</v>
      </c>
      <c r="B10" s="7" t="str">
        <f>Timing!B55</f>
        <v/>
      </c>
      <c r="C10" s="55" t="str">
        <f>Timing!C55</f>
        <v/>
      </c>
      <c r="D10" s="55"/>
    </row>
    <row r="11" spans="1:4" ht="16.2">
      <c r="A11" s="6">
        <v>9</v>
      </c>
      <c r="B11" s="7" t="str">
        <f>Timing!B56</f>
        <v/>
      </c>
      <c r="C11" s="55" t="str">
        <f>Timing!C56</f>
        <v/>
      </c>
      <c r="D11" s="55"/>
    </row>
    <row r="12" spans="1:4" ht="16.2">
      <c r="A12" s="6">
        <v>10</v>
      </c>
      <c r="B12" s="7" t="str">
        <f>Timing!B57</f>
        <v/>
      </c>
      <c r="C12" s="55" t="str">
        <f>Timing!C57</f>
        <v/>
      </c>
      <c r="D12" s="55"/>
    </row>
    <row r="13" spans="1:4" ht="16.2">
      <c r="A13" s="6">
        <v>11</v>
      </c>
      <c r="B13" s="7" t="str">
        <f>Timing!B58</f>
        <v/>
      </c>
      <c r="C13" s="55" t="str">
        <f>Timing!C58</f>
        <v/>
      </c>
      <c r="D13" s="55"/>
    </row>
    <row r="14" spans="1:4" ht="16.2">
      <c r="A14" s="6">
        <v>12</v>
      </c>
      <c r="B14" s="7" t="str">
        <f>Timing!B59</f>
        <v/>
      </c>
      <c r="C14" s="55" t="str">
        <f>Timing!C59</f>
        <v/>
      </c>
      <c r="D14" s="55"/>
    </row>
    <row r="15" spans="1:4" ht="16.2">
      <c r="A15" s="6">
        <v>13</v>
      </c>
      <c r="B15" s="7" t="str">
        <f>Timing!B60</f>
        <v/>
      </c>
      <c r="C15" s="55" t="str">
        <f>Timing!C60</f>
        <v/>
      </c>
      <c r="D15" s="55"/>
    </row>
    <row r="16" spans="1:4" ht="16.2">
      <c r="A16" s="6">
        <v>14</v>
      </c>
      <c r="B16" s="7" t="str">
        <f>Timing!B61</f>
        <v/>
      </c>
      <c r="C16" s="55" t="str">
        <f>Timing!C61</f>
        <v/>
      </c>
      <c r="D16" s="55"/>
    </row>
    <row r="17" spans="1:4" ht="16.2">
      <c r="A17" s="6">
        <v>15</v>
      </c>
      <c r="B17" s="7" t="str">
        <f>Timing!B62</f>
        <v/>
      </c>
      <c r="C17" s="55" t="str">
        <f>Timing!C62</f>
        <v/>
      </c>
      <c r="D17" s="55"/>
    </row>
    <row r="18" spans="1:4" ht="16.2">
      <c r="A18" s="6">
        <v>16</v>
      </c>
      <c r="B18" s="7" t="str">
        <f>Timing!B63</f>
        <v/>
      </c>
      <c r="C18" s="55" t="str">
        <f>Timing!C63</f>
        <v/>
      </c>
      <c r="D18" s="55"/>
    </row>
    <row r="19" spans="1:4" ht="16.2">
      <c r="A19" s="6">
        <v>17</v>
      </c>
      <c r="B19" s="7" t="str">
        <f>Timing!B64</f>
        <v/>
      </c>
      <c r="C19" s="55" t="str">
        <f>Timing!C64</f>
        <v/>
      </c>
      <c r="D19" s="55"/>
    </row>
    <row r="20" spans="1:4" ht="16.2">
      <c r="A20" s="6">
        <v>18</v>
      </c>
      <c r="B20" s="7" t="str">
        <f>Timing!B65</f>
        <v/>
      </c>
      <c r="C20" s="55" t="str">
        <f>Timing!C65</f>
        <v/>
      </c>
      <c r="D20" s="55"/>
    </row>
    <row r="21" spans="1:4" ht="16.2">
      <c r="A21" s="6">
        <v>19</v>
      </c>
      <c r="B21" s="7" t="str">
        <f>Timing!B66</f>
        <v/>
      </c>
      <c r="C21" s="55" t="str">
        <f>Timing!C66</f>
        <v/>
      </c>
      <c r="D21" s="55"/>
    </row>
    <row r="22" spans="1:4" ht="16.2">
      <c r="A22" s="6">
        <v>20</v>
      </c>
      <c r="B22" s="7" t="str">
        <f>Timing!B67</f>
        <v/>
      </c>
      <c r="C22" s="55" t="str">
        <f>Timing!C67</f>
        <v/>
      </c>
      <c r="D22" s="55"/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B32" sqref="B32"/>
    </sheetView>
  </sheetViews>
  <sheetFormatPr defaultColWidth="8.44140625" defaultRowHeight="13.2"/>
  <cols>
    <col min="1" max="1" width="8.44140625" bestFit="1" customWidth="1"/>
    <col min="2" max="2" width="19.5546875" customWidth="1"/>
    <col min="3" max="3" width="10" customWidth="1"/>
  </cols>
  <sheetData>
    <row r="1" spans="1:3" ht="16.8">
      <c r="A1" s="40"/>
      <c r="B1" s="42" t="s">
        <v>17</v>
      </c>
      <c r="C1" s="41"/>
    </row>
    <row r="2" spans="1:3" ht="15">
      <c r="A2" s="100" t="s">
        <v>27</v>
      </c>
      <c r="B2" s="101" t="s">
        <v>26</v>
      </c>
      <c r="C2" s="102" t="s">
        <v>28</v>
      </c>
    </row>
    <row r="3" spans="1:3" ht="16.2">
      <c r="A3" s="10">
        <f>Timing!N48</f>
        <v>1</v>
      </c>
      <c r="B3" s="8" t="str">
        <f>Timing!M48</f>
        <v>Lee Chun Man</v>
      </c>
      <c r="C3" s="9">
        <f>Timing!L48</f>
        <v>975.86751647872734</v>
      </c>
    </row>
    <row r="4" spans="1:3" ht="16.2">
      <c r="A4" s="10">
        <f>Timing!N49</f>
        <v>2</v>
      </c>
      <c r="B4" s="8" t="str">
        <f>Timing!M49</f>
        <v>Sunny Tse</v>
      </c>
      <c r="C4" s="9">
        <f>Timing!L49</f>
        <v>927.81490842612163</v>
      </c>
    </row>
    <row r="5" spans="1:3" ht="16.2">
      <c r="A5" s="10">
        <f>Timing!N50</f>
        <v>3</v>
      </c>
      <c r="B5" s="8" t="str">
        <f>Timing!M50</f>
        <v>Leung Chi Wa</v>
      </c>
      <c r="C5" s="9">
        <f>Timing!L50</f>
        <v>900.11787848861786</v>
      </c>
    </row>
    <row r="6" spans="1:3" ht="16.2">
      <c r="A6" s="10">
        <f>Timing!N51</f>
        <v>4</v>
      </c>
      <c r="B6" s="8" t="str">
        <f>Timing!M51</f>
        <v>Darren Connelly</v>
      </c>
      <c r="C6" s="9">
        <f>Timing!L51</f>
        <v>861.75165650995461</v>
      </c>
    </row>
    <row r="7" spans="1:3" ht="16.2">
      <c r="A7" s="10">
        <f>Timing!N52</f>
        <v>5</v>
      </c>
      <c r="B7" s="8" t="str">
        <f>Timing!M52</f>
        <v>Ray Leung</v>
      </c>
      <c r="C7" s="9">
        <f>Timing!L52</f>
        <v>859.54243186402266</v>
      </c>
    </row>
    <row r="8" spans="1:3" ht="16.2">
      <c r="A8" s="10">
        <f>Timing!N53</f>
        <v>6</v>
      </c>
      <c r="B8" s="8" t="str">
        <f>Timing!M53</f>
        <v>Stanley Chan</v>
      </c>
      <c r="C8" s="9">
        <f>Timing!L53</f>
        <v>846.40923976784995</v>
      </c>
    </row>
    <row r="9" spans="1:3" ht="16.2">
      <c r="A9" s="10">
        <f>Timing!N54</f>
        <v>7</v>
      </c>
      <c r="B9" s="8" t="str">
        <f>Timing!M54</f>
        <v>Li Man</v>
      </c>
      <c r="C9" s="9">
        <f>Timing!L54</f>
        <v>835.97443739627124</v>
      </c>
    </row>
    <row r="10" spans="1:3" ht="16.2">
      <c r="A10" s="10">
        <f>Timing!N55</f>
        <v>8</v>
      </c>
      <c r="B10" s="8" t="str">
        <f>Timing!M55</f>
        <v>CM Cheng</v>
      </c>
      <c r="C10" s="9">
        <f>Timing!L55</f>
        <v>807.89728288119079</v>
      </c>
    </row>
    <row r="11" spans="1:3" ht="16.2">
      <c r="A11" s="10">
        <f>Timing!N56</f>
        <v>9</v>
      </c>
      <c r="B11" s="8" t="str">
        <f>Timing!M56</f>
        <v>Wing Wong</v>
      </c>
      <c r="C11" s="9">
        <f>Timing!L56</f>
        <v>798.51881519594315</v>
      </c>
    </row>
    <row r="12" spans="1:3" ht="16.2">
      <c r="A12" s="10">
        <f>Timing!N57</f>
        <v>10</v>
      </c>
      <c r="B12" s="8" t="str">
        <f>Timing!M57</f>
        <v>Leung Chi Sang</v>
      </c>
      <c r="C12" s="9">
        <f>Timing!L57</f>
        <v>769.12336013671995</v>
      </c>
    </row>
    <row r="13" spans="1:3" ht="16.2">
      <c r="A13" s="10">
        <f>Timing!N58</f>
        <v>11</v>
      </c>
      <c r="B13" s="8" t="str">
        <f>Timing!M58</f>
        <v>Ho Kwok Wai</v>
      </c>
      <c r="C13" s="9">
        <f>Timing!L58</f>
        <v>753.71030116692054</v>
      </c>
    </row>
    <row r="14" spans="1:3" ht="16.2">
      <c r="A14" s="10">
        <f>Timing!N59</f>
        <v>12</v>
      </c>
      <c r="B14" s="8" t="str">
        <f>Timing!M59</f>
        <v>Choi Wing Pong</v>
      </c>
      <c r="C14" s="9">
        <f>Timing!L59</f>
        <v>741.40123490881342</v>
      </c>
    </row>
    <row r="15" spans="1:3" ht="16.2">
      <c r="A15" s="10">
        <f>Timing!N60</f>
        <v>13</v>
      </c>
      <c r="B15" s="8" t="str">
        <f>Timing!M60</f>
        <v>Allan Yeung</v>
      </c>
      <c r="C15" s="9">
        <f>Timing!L60</f>
        <v>643.88774230126</v>
      </c>
    </row>
    <row r="16" spans="1:3" ht="16.2">
      <c r="A16" s="10">
        <f>Timing!N61</f>
        <v>14</v>
      </c>
      <c r="B16" s="8" t="str">
        <f>Timing!M61</f>
        <v/>
      </c>
      <c r="C16" s="9">
        <f>Timing!L61</f>
        <v>0</v>
      </c>
    </row>
    <row r="17" spans="1:3" ht="16.2">
      <c r="A17" s="10">
        <f>Timing!N62</f>
        <v>15</v>
      </c>
      <c r="B17" s="8" t="str">
        <f>Timing!M62</f>
        <v/>
      </c>
      <c r="C17" s="9">
        <f>Timing!L62</f>
        <v>0</v>
      </c>
    </row>
    <row r="18" spans="1:3" ht="16.2">
      <c r="A18" s="10">
        <f>Timing!N63</f>
        <v>16</v>
      </c>
      <c r="B18" s="8" t="str">
        <f>Timing!M63</f>
        <v/>
      </c>
      <c r="C18" s="9">
        <f>Timing!L63</f>
        <v>0</v>
      </c>
    </row>
    <row r="19" spans="1:3" ht="16.2">
      <c r="A19" s="10">
        <f>Timing!N64</f>
        <v>17</v>
      </c>
      <c r="B19" s="8" t="str">
        <f>Timing!M64</f>
        <v/>
      </c>
      <c r="C19" s="9">
        <f>Timing!L64</f>
        <v>0</v>
      </c>
    </row>
    <row r="20" spans="1:3" ht="16.2">
      <c r="A20" s="10">
        <f>Timing!N65</f>
        <v>18</v>
      </c>
      <c r="B20" s="8" t="str">
        <f>Timing!M65</f>
        <v/>
      </c>
      <c r="C20" s="9">
        <f>Timing!L65</f>
        <v>0</v>
      </c>
    </row>
    <row r="21" spans="1:3" ht="16.2">
      <c r="A21" s="10">
        <f>Timing!N66</f>
        <v>19</v>
      </c>
      <c r="B21" s="8" t="str">
        <f>Timing!M66</f>
        <v/>
      </c>
      <c r="C21" s="9">
        <f>Timing!L66</f>
        <v>0</v>
      </c>
    </row>
    <row r="22" spans="1:3" ht="16.2">
      <c r="A22" s="10">
        <f>Timing!N67</f>
        <v>20</v>
      </c>
      <c r="B22" s="8" t="str">
        <f>Timing!M67</f>
        <v/>
      </c>
      <c r="C22" s="9">
        <f>Timing!L67</f>
        <v>0</v>
      </c>
    </row>
    <row r="23" spans="1:3" ht="16.2">
      <c r="A23" s="10">
        <f>Timing!N68</f>
        <v>21</v>
      </c>
      <c r="B23" s="8" t="str">
        <f>Timing!M68</f>
        <v/>
      </c>
      <c r="C23" s="9">
        <f>Timing!L68</f>
        <v>0</v>
      </c>
    </row>
    <row r="24" spans="1:3" ht="16.2">
      <c r="A24" s="10">
        <f>Timing!N69</f>
        <v>22</v>
      </c>
      <c r="B24" s="8" t="str">
        <f>Timing!M69</f>
        <v/>
      </c>
      <c r="C24" s="9">
        <f>Timing!L69</f>
        <v>0</v>
      </c>
    </row>
    <row r="25" spans="1:3" ht="16.2">
      <c r="A25" s="10">
        <f>Timing!N70</f>
        <v>23</v>
      </c>
      <c r="B25" s="8" t="str">
        <f>Timing!M70</f>
        <v/>
      </c>
      <c r="C25" s="9">
        <f>Timing!L70</f>
        <v>0</v>
      </c>
    </row>
    <row r="26" spans="1:3" ht="16.2">
      <c r="A26" s="10">
        <f>Timing!N71</f>
        <v>24</v>
      </c>
      <c r="B26" s="8" t="str">
        <f>Timing!M71</f>
        <v/>
      </c>
      <c r="C26" s="9">
        <f>Timing!L71</f>
        <v>0</v>
      </c>
    </row>
    <row r="27" spans="1:3" ht="16.2">
      <c r="A27" s="10">
        <f>Timing!N72</f>
        <v>25</v>
      </c>
      <c r="B27" s="8" t="str">
        <f>Timing!M72</f>
        <v/>
      </c>
      <c r="C27" s="9">
        <f>Timing!L72</f>
        <v>0</v>
      </c>
    </row>
    <row r="28" spans="1:3" ht="16.2">
      <c r="A28" s="10">
        <f>Timing!N73</f>
        <v>26</v>
      </c>
      <c r="B28" s="8" t="str">
        <f>Timing!M73</f>
        <v/>
      </c>
      <c r="C28" s="9">
        <f>Timing!L73</f>
        <v>0</v>
      </c>
    </row>
    <row r="29" spans="1:3" ht="16.2">
      <c r="A29" s="10">
        <f>Timing!N74</f>
        <v>27</v>
      </c>
      <c r="B29" s="8" t="str">
        <f>Timing!M74</f>
        <v/>
      </c>
      <c r="C29" s="9">
        <f>Timing!L74</f>
        <v>0</v>
      </c>
    </row>
    <row r="30" spans="1:3" ht="16.2">
      <c r="A30" s="10">
        <f>Timing!N75</f>
        <v>28</v>
      </c>
      <c r="B30" s="8" t="str">
        <f>Timing!M75</f>
        <v/>
      </c>
      <c r="C30" s="9">
        <f>Timing!L75</f>
        <v>0</v>
      </c>
    </row>
    <row r="31" spans="1:3" ht="16.2">
      <c r="A31" s="10">
        <f>Timing!N76</f>
        <v>29</v>
      </c>
      <c r="B31" s="8" t="str">
        <f>Timing!M76</f>
        <v/>
      </c>
      <c r="C31" s="9">
        <f>Timing!L76</f>
        <v>0</v>
      </c>
    </row>
    <row r="32" spans="1:3" ht="16.2">
      <c r="A32" s="10">
        <f>Timing!N77</f>
        <v>30</v>
      </c>
      <c r="B32" s="8" t="str">
        <f>Timing!M77</f>
        <v/>
      </c>
      <c r="C32" s="9">
        <f>Timing!L77</f>
        <v>0</v>
      </c>
    </row>
    <row r="33" spans="1:3" ht="16.2">
      <c r="A33" s="10">
        <f>Timing!N78</f>
        <v>31</v>
      </c>
      <c r="B33" s="8" t="str">
        <f>Timing!M78</f>
        <v/>
      </c>
      <c r="C33" s="9">
        <f>Timing!L78</f>
        <v>0</v>
      </c>
    </row>
    <row r="34" spans="1:3" ht="16.2">
      <c r="A34" s="10">
        <f>Timing!N79</f>
        <v>32</v>
      </c>
      <c r="B34" s="8" t="str">
        <f>Timing!M79</f>
        <v/>
      </c>
      <c r="C34" s="9">
        <f>Timing!L79</f>
        <v>0</v>
      </c>
    </row>
    <row r="35" spans="1:3" ht="16.2">
      <c r="A35" s="10">
        <f>Timing!N80</f>
        <v>33</v>
      </c>
      <c r="B35" s="8" t="str">
        <f>Timing!M80</f>
        <v/>
      </c>
      <c r="C35" s="9">
        <f>Timing!L80</f>
        <v>0</v>
      </c>
    </row>
    <row r="36" spans="1:3" ht="16.2">
      <c r="A36" s="10">
        <f>Timing!N81</f>
        <v>34</v>
      </c>
      <c r="B36" s="8" t="str">
        <f>Timing!M81</f>
        <v/>
      </c>
      <c r="C36" s="9">
        <f>Timing!L81</f>
        <v>0</v>
      </c>
    </row>
    <row r="37" spans="1:3" ht="16.2">
      <c r="A37" s="10">
        <f>Timing!N82</f>
        <v>35</v>
      </c>
      <c r="B37" s="8" t="str">
        <f>Timing!M82</f>
        <v/>
      </c>
      <c r="C37" s="9">
        <f>Timing!L82</f>
        <v>0</v>
      </c>
    </row>
    <row r="38" spans="1:3" ht="16.2">
      <c r="A38" s="10">
        <f>Timing!N83</f>
        <v>36</v>
      </c>
      <c r="B38" s="8" t="str">
        <f>Timing!M83</f>
        <v/>
      </c>
      <c r="C38" s="9">
        <f>Timing!L83</f>
        <v>0</v>
      </c>
    </row>
    <row r="39" spans="1:3" ht="16.2">
      <c r="A39" s="10">
        <f>Timing!N84</f>
        <v>37</v>
      </c>
      <c r="B39" s="8" t="str">
        <f>Timing!M84</f>
        <v/>
      </c>
      <c r="C39" s="9">
        <f>Timing!L84</f>
        <v>0</v>
      </c>
    </row>
    <row r="40" spans="1:3" ht="16.2">
      <c r="A40" s="10">
        <f>Timing!N85</f>
        <v>38</v>
      </c>
      <c r="B40" s="8" t="str">
        <f>Timing!M85</f>
        <v/>
      </c>
      <c r="C40" s="9">
        <f>Timing!L85</f>
        <v>0</v>
      </c>
    </row>
    <row r="41" spans="1:3" ht="16.2">
      <c r="A41" s="10">
        <f>Timing!N86</f>
        <v>39</v>
      </c>
      <c r="B41" s="8" t="str">
        <f>Timing!M86</f>
        <v/>
      </c>
      <c r="C41" s="9">
        <f>Timing!L86</f>
        <v>0</v>
      </c>
    </row>
    <row r="42" spans="1:3" ht="16.2">
      <c r="A42" s="10">
        <f>Timing!N87</f>
        <v>40</v>
      </c>
      <c r="B42" s="8" t="str">
        <f>Timing!M87</f>
        <v/>
      </c>
      <c r="C42" s="9">
        <f>Timing!L87</f>
        <v>0</v>
      </c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D1:R14"/>
  <sheetViews>
    <sheetView topLeftCell="D1" workbookViewId="0">
      <selection activeCell="Q2" sqref="Q2:Q14"/>
    </sheetView>
  </sheetViews>
  <sheetFormatPr defaultRowHeight="13.2"/>
  <sheetData>
    <row r="1" spans="4:18">
      <c r="D1" t="s">
        <v>34</v>
      </c>
      <c r="E1" t="s">
        <v>20</v>
      </c>
      <c r="F1" t="s">
        <v>7</v>
      </c>
      <c r="G1" t="s">
        <v>9</v>
      </c>
      <c r="H1" t="s">
        <v>9</v>
      </c>
      <c r="I1" t="s">
        <v>35</v>
      </c>
      <c r="J1" t="s">
        <v>46</v>
      </c>
      <c r="K1" t="s">
        <v>14</v>
      </c>
      <c r="L1" t="s">
        <v>9</v>
      </c>
      <c r="M1" t="s">
        <v>14</v>
      </c>
      <c r="N1" t="s">
        <v>9</v>
      </c>
      <c r="O1" t="s">
        <v>14</v>
      </c>
      <c r="P1" t="s">
        <v>9</v>
      </c>
      <c r="Q1" t="s">
        <v>14</v>
      </c>
      <c r="R1" t="s">
        <v>9</v>
      </c>
    </row>
    <row r="2" spans="4:18">
      <c r="D2">
        <v>1</v>
      </c>
      <c r="E2" t="s">
        <v>40</v>
      </c>
      <c r="F2">
        <v>10</v>
      </c>
      <c r="G2">
        <v>769.12</v>
      </c>
      <c r="H2">
        <v>2307.37</v>
      </c>
      <c r="I2">
        <v>0</v>
      </c>
      <c r="J2">
        <v>602.78</v>
      </c>
      <c r="K2">
        <v>70.55</v>
      </c>
      <c r="L2">
        <v>804.54</v>
      </c>
      <c r="M2">
        <v>87.08</v>
      </c>
      <c r="N2">
        <v>602.78</v>
      </c>
      <c r="O2">
        <v>78.87</v>
      </c>
      <c r="P2">
        <v>649.79999999999995</v>
      </c>
      <c r="Q2">
        <v>59.06</v>
      </c>
      <c r="R2">
        <v>853.03</v>
      </c>
    </row>
    <row r="3" spans="4:18">
      <c r="D3">
        <v>2</v>
      </c>
      <c r="E3" t="s">
        <v>44</v>
      </c>
      <c r="F3">
        <v>8</v>
      </c>
      <c r="G3">
        <v>807.9</v>
      </c>
      <c r="H3">
        <v>2423.69</v>
      </c>
      <c r="I3">
        <v>0</v>
      </c>
      <c r="J3">
        <v>702.77</v>
      </c>
      <c r="K3">
        <v>67.69</v>
      </c>
      <c r="L3">
        <v>838.53</v>
      </c>
      <c r="M3">
        <v>74.69</v>
      </c>
      <c r="N3">
        <v>702.77</v>
      </c>
      <c r="O3">
        <v>66.849999999999994</v>
      </c>
      <c r="P3">
        <v>766.64</v>
      </c>
      <c r="Q3">
        <v>61.55</v>
      </c>
      <c r="R3">
        <v>818.52</v>
      </c>
    </row>
    <row r="4" spans="4:18">
      <c r="D4">
        <v>3</v>
      </c>
      <c r="E4" t="s">
        <v>30</v>
      </c>
      <c r="F4">
        <v>9</v>
      </c>
      <c r="G4">
        <v>798.52</v>
      </c>
      <c r="H4">
        <v>2395.56</v>
      </c>
      <c r="I4">
        <v>0</v>
      </c>
      <c r="J4">
        <v>710.33</v>
      </c>
      <c r="K4">
        <v>77.98</v>
      </c>
      <c r="L4">
        <v>727.88</v>
      </c>
      <c r="M4">
        <v>62.97</v>
      </c>
      <c r="N4">
        <v>833.57</v>
      </c>
      <c r="O4">
        <v>72.150000000000006</v>
      </c>
      <c r="P4">
        <v>710.33</v>
      </c>
      <c r="Q4">
        <v>60.4</v>
      </c>
      <c r="R4">
        <v>834.11</v>
      </c>
    </row>
    <row r="5" spans="4:18">
      <c r="D5">
        <v>4</v>
      </c>
      <c r="E5" t="s">
        <v>54</v>
      </c>
      <c r="F5">
        <v>11</v>
      </c>
      <c r="G5">
        <v>753.71</v>
      </c>
      <c r="H5">
        <v>2261.13</v>
      </c>
      <c r="I5">
        <v>0</v>
      </c>
      <c r="J5">
        <v>516.61</v>
      </c>
      <c r="K5">
        <v>109.87</v>
      </c>
      <c r="L5">
        <v>516.61</v>
      </c>
      <c r="M5">
        <v>83.9</v>
      </c>
      <c r="N5">
        <v>625.63</v>
      </c>
      <c r="O5">
        <v>63.71</v>
      </c>
      <c r="P5">
        <v>804.43</v>
      </c>
      <c r="Q5">
        <v>60.62</v>
      </c>
      <c r="R5">
        <v>831.08</v>
      </c>
    </row>
    <row r="6" spans="4:18">
      <c r="D6">
        <v>5</v>
      </c>
      <c r="E6" t="s">
        <v>39</v>
      </c>
      <c r="F6">
        <v>2</v>
      </c>
      <c r="G6">
        <v>927.81</v>
      </c>
      <c r="H6">
        <v>2783.44</v>
      </c>
      <c r="I6">
        <v>0</v>
      </c>
      <c r="J6">
        <v>742.08</v>
      </c>
      <c r="K6">
        <v>56.76</v>
      </c>
      <c r="L6">
        <v>1000</v>
      </c>
      <c r="M6">
        <v>61.14</v>
      </c>
      <c r="N6">
        <v>858.52</v>
      </c>
      <c r="O6">
        <v>55.41</v>
      </c>
      <c r="P6">
        <v>924.92</v>
      </c>
      <c r="Q6">
        <v>67.89</v>
      </c>
      <c r="R6">
        <v>742.08</v>
      </c>
    </row>
    <row r="7" spans="4:18">
      <c r="D7">
        <v>6</v>
      </c>
      <c r="E7" t="s">
        <v>49</v>
      </c>
      <c r="F7">
        <v>13</v>
      </c>
      <c r="G7">
        <v>643.89</v>
      </c>
      <c r="H7">
        <v>1931.66</v>
      </c>
      <c r="I7">
        <v>0</v>
      </c>
      <c r="J7">
        <v>592.86</v>
      </c>
      <c r="K7">
        <v>95.74</v>
      </c>
      <c r="L7">
        <v>592.86</v>
      </c>
      <c r="M7">
        <v>83.46</v>
      </c>
      <c r="N7">
        <v>628.91999999999996</v>
      </c>
      <c r="O7">
        <v>74.599999999999994</v>
      </c>
      <c r="P7">
        <v>687</v>
      </c>
      <c r="Q7">
        <v>81.819999999999993</v>
      </c>
      <c r="R7">
        <v>615.74</v>
      </c>
    </row>
    <row r="8" spans="4:18">
      <c r="D8">
        <v>7</v>
      </c>
      <c r="E8" t="s">
        <v>31</v>
      </c>
      <c r="F8">
        <v>6</v>
      </c>
      <c r="G8">
        <v>846.41</v>
      </c>
      <c r="H8">
        <v>2539.23</v>
      </c>
      <c r="I8">
        <v>0</v>
      </c>
      <c r="J8">
        <v>788.85</v>
      </c>
      <c r="K8">
        <v>66.62</v>
      </c>
      <c r="L8">
        <v>852</v>
      </c>
      <c r="M8">
        <v>66.540000000000006</v>
      </c>
      <c r="N8">
        <v>788.85</v>
      </c>
      <c r="O8">
        <v>62.93</v>
      </c>
      <c r="P8">
        <v>814.4</v>
      </c>
      <c r="Q8">
        <v>57.72</v>
      </c>
      <c r="R8">
        <v>872.83</v>
      </c>
    </row>
    <row r="9" spans="4:18">
      <c r="D9">
        <v>8</v>
      </c>
      <c r="E9" t="s">
        <v>47</v>
      </c>
      <c r="F9">
        <v>7</v>
      </c>
      <c r="G9">
        <v>835.97</v>
      </c>
      <c r="H9">
        <v>2507.92</v>
      </c>
      <c r="I9">
        <v>0</v>
      </c>
      <c r="J9">
        <v>703.63</v>
      </c>
      <c r="K9">
        <v>78.38</v>
      </c>
      <c r="L9">
        <v>724.16</v>
      </c>
      <c r="M9">
        <v>52.49</v>
      </c>
      <c r="N9">
        <v>1000</v>
      </c>
      <c r="O9">
        <v>65.39</v>
      </c>
      <c r="P9">
        <v>783.76</v>
      </c>
      <c r="Q9">
        <v>71.599999999999994</v>
      </c>
      <c r="R9">
        <v>703.63</v>
      </c>
    </row>
    <row r="10" spans="4:18">
      <c r="D10">
        <v>9</v>
      </c>
      <c r="E10" t="s">
        <v>62</v>
      </c>
      <c r="F10">
        <v>4</v>
      </c>
      <c r="G10">
        <v>861.75</v>
      </c>
      <c r="H10">
        <v>2585.2600000000002</v>
      </c>
      <c r="I10">
        <v>0</v>
      </c>
      <c r="J10">
        <v>704.39</v>
      </c>
      <c r="K10">
        <v>80.58</v>
      </c>
      <c r="L10">
        <v>704.39</v>
      </c>
      <c r="M10">
        <v>52.73</v>
      </c>
      <c r="N10">
        <v>995.45</v>
      </c>
      <c r="O10">
        <v>62.84</v>
      </c>
      <c r="P10">
        <v>815.56</v>
      </c>
      <c r="Q10">
        <v>65.069999999999993</v>
      </c>
      <c r="R10">
        <v>774.24</v>
      </c>
    </row>
    <row r="11" spans="4:18">
      <c r="D11">
        <v>10</v>
      </c>
      <c r="E11" t="s">
        <v>48</v>
      </c>
      <c r="F11">
        <v>3</v>
      </c>
      <c r="G11">
        <v>900.12</v>
      </c>
      <c r="H11">
        <v>2700.35</v>
      </c>
      <c r="I11">
        <v>0</v>
      </c>
      <c r="J11">
        <v>722.09</v>
      </c>
      <c r="K11">
        <v>70.75</v>
      </c>
      <c r="L11">
        <v>802.26</v>
      </c>
      <c r="M11">
        <v>53.79</v>
      </c>
      <c r="N11">
        <v>975.83</v>
      </c>
      <c r="O11">
        <v>55.57</v>
      </c>
      <c r="P11">
        <v>922.26</v>
      </c>
      <c r="Q11">
        <v>69.77</v>
      </c>
      <c r="R11">
        <v>722.09</v>
      </c>
    </row>
    <row r="12" spans="4:18">
      <c r="D12">
        <v>11</v>
      </c>
      <c r="E12" t="s">
        <v>63</v>
      </c>
      <c r="F12">
        <v>5</v>
      </c>
      <c r="G12">
        <v>859.54</v>
      </c>
      <c r="H12">
        <v>2578.63</v>
      </c>
      <c r="I12">
        <v>0</v>
      </c>
      <c r="J12">
        <v>713.8</v>
      </c>
      <c r="K12">
        <v>69.239999999999995</v>
      </c>
      <c r="L12">
        <v>819.76</v>
      </c>
      <c r="M12">
        <v>60.15</v>
      </c>
      <c r="N12">
        <v>872.65</v>
      </c>
      <c r="O12">
        <v>57.83</v>
      </c>
      <c r="P12">
        <v>886.22</v>
      </c>
      <c r="Q12">
        <v>70.58</v>
      </c>
      <c r="R12">
        <v>713.8</v>
      </c>
    </row>
    <row r="13" spans="4:18">
      <c r="D13">
        <v>12</v>
      </c>
      <c r="E13" t="s">
        <v>36</v>
      </c>
      <c r="F13">
        <v>1</v>
      </c>
      <c r="G13">
        <v>975.87</v>
      </c>
      <c r="H13">
        <v>2927.6</v>
      </c>
      <c r="I13">
        <v>0</v>
      </c>
      <c r="J13">
        <v>501.19</v>
      </c>
      <c r="K13">
        <v>61.19</v>
      </c>
      <c r="L13">
        <v>927.6</v>
      </c>
      <c r="M13">
        <v>104.73</v>
      </c>
      <c r="N13">
        <v>501.19</v>
      </c>
      <c r="O13">
        <v>51.25</v>
      </c>
      <c r="P13">
        <v>1000</v>
      </c>
      <c r="Q13">
        <v>50.38</v>
      </c>
      <c r="R13">
        <v>1000</v>
      </c>
    </row>
    <row r="14" spans="4:18">
      <c r="D14">
        <v>13</v>
      </c>
      <c r="E14" t="s">
        <v>55</v>
      </c>
      <c r="F14">
        <v>12</v>
      </c>
      <c r="G14">
        <v>741.4</v>
      </c>
      <c r="H14">
        <v>2224.1999999999998</v>
      </c>
      <c r="I14">
        <v>0</v>
      </c>
      <c r="J14">
        <v>614.77</v>
      </c>
      <c r="K14">
        <v>83.65</v>
      </c>
      <c r="L14">
        <v>678.54</v>
      </c>
      <c r="M14">
        <v>73.59</v>
      </c>
      <c r="N14">
        <v>713.28</v>
      </c>
      <c r="O14">
        <v>61.57</v>
      </c>
      <c r="P14">
        <v>832.39</v>
      </c>
      <c r="Q14">
        <v>81.95</v>
      </c>
      <c r="R14">
        <v>614.77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2"/>
  <sheetData>
    <row r="1" spans="1:5">
      <c r="A1">
        <v>50.14</v>
      </c>
      <c r="B1">
        <v>65.78</v>
      </c>
      <c r="C1">
        <v>65.040000000000006</v>
      </c>
      <c r="D1">
        <v>72.58</v>
      </c>
      <c r="E1">
        <v>56.77</v>
      </c>
    </row>
    <row r="2" spans="1:5">
      <c r="A2">
        <v>60.15</v>
      </c>
      <c r="B2">
        <v>65.31</v>
      </c>
      <c r="C2">
        <v>61.61</v>
      </c>
      <c r="D2">
        <v>61.11</v>
      </c>
      <c r="E2">
        <v>68.13</v>
      </c>
    </row>
    <row r="3" spans="1:5">
      <c r="A3">
        <v>59.99</v>
      </c>
      <c r="B3">
        <v>70.430000000000007</v>
      </c>
      <c r="C3">
        <v>61.99</v>
      </c>
      <c r="D3">
        <v>66.28</v>
      </c>
      <c r="E3">
        <v>81.91</v>
      </c>
    </row>
    <row r="4" spans="1:5">
      <c r="A4">
        <v>59.45</v>
      </c>
      <c r="B4">
        <v>91.17</v>
      </c>
      <c r="C4">
        <v>65.849999999999994</v>
      </c>
      <c r="D4">
        <v>73.040000000000006</v>
      </c>
      <c r="E4">
        <v>57.08</v>
      </c>
    </row>
    <row r="5" spans="1:5">
      <c r="A5">
        <v>63.28</v>
      </c>
      <c r="B5">
        <v>61.81</v>
      </c>
      <c r="C5">
        <v>63.38</v>
      </c>
      <c r="D5">
        <v>83.2</v>
      </c>
      <c r="E5">
        <v>73</v>
      </c>
    </row>
    <row r="6" spans="1:5">
      <c r="A6">
        <v>51.29</v>
      </c>
      <c r="B6">
        <v>61.18</v>
      </c>
      <c r="C6">
        <v>78.31</v>
      </c>
      <c r="D6">
        <v>76.31</v>
      </c>
      <c r="E6">
        <v>55.48</v>
      </c>
    </row>
    <row r="7" spans="1:5">
      <c r="A7">
        <v>65.25</v>
      </c>
      <c r="B7">
        <v>76.540000000000006</v>
      </c>
      <c r="C7">
        <v>75.069999999999993</v>
      </c>
      <c r="D7">
        <v>58.78</v>
      </c>
      <c r="E7">
        <v>71.48</v>
      </c>
    </row>
    <row r="8" spans="1:5">
      <c r="A8">
        <v>63.33</v>
      </c>
      <c r="B8">
        <v>88.03</v>
      </c>
      <c r="C8">
        <v>65.010000000000005</v>
      </c>
      <c r="D8">
        <v>62.28</v>
      </c>
      <c r="E8">
        <v>68.739999999999995</v>
      </c>
    </row>
    <row r="9" spans="1:5">
      <c r="A9">
        <v>56.38</v>
      </c>
      <c r="B9">
        <v>69.38</v>
      </c>
      <c r="C9">
        <v>65.67</v>
      </c>
      <c r="D9">
        <v>66.44</v>
      </c>
      <c r="E9">
        <v>81.569999999999993</v>
      </c>
    </row>
    <row r="10" spans="1:5">
      <c r="A10">
        <v>56.08</v>
      </c>
      <c r="B10">
        <v>70.98</v>
      </c>
      <c r="C10">
        <v>77.099999999999994</v>
      </c>
      <c r="D10">
        <v>66.81</v>
      </c>
      <c r="E10">
        <v>64.709999999999994</v>
      </c>
    </row>
    <row r="11" spans="1:5">
      <c r="A11">
        <v>80.77</v>
      </c>
      <c r="B11">
        <v>90.73</v>
      </c>
      <c r="C11">
        <v>75.91</v>
      </c>
      <c r="D11">
        <v>83.17</v>
      </c>
      <c r="E11">
        <v>85.27</v>
      </c>
    </row>
    <row r="12" spans="1:5">
      <c r="A12">
        <v>62.18</v>
      </c>
      <c r="B12">
        <v>84.47</v>
      </c>
      <c r="C12">
        <v>60.28</v>
      </c>
      <c r="D12">
        <v>71.48</v>
      </c>
      <c r="E12">
        <v>65.11</v>
      </c>
    </row>
    <row r="13" spans="1:5">
      <c r="A13">
        <v>51.32</v>
      </c>
      <c r="B13">
        <v>58.43</v>
      </c>
      <c r="C13">
        <v>60.07</v>
      </c>
      <c r="D13">
        <v>79.91</v>
      </c>
      <c r="E13">
        <v>68.599999999999994</v>
      </c>
    </row>
    <row r="14" spans="1:5">
      <c r="A14">
        <v>53.48</v>
      </c>
      <c r="B14">
        <v>67.75</v>
      </c>
      <c r="C14">
        <v>62.01</v>
      </c>
      <c r="D14">
        <v>65.88</v>
      </c>
      <c r="E14">
        <v>51.26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Timing</vt:lpstr>
      <vt:lpstr>Best Times</vt:lpstr>
      <vt:lpstr>Ranking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 Cheng</dc:creator>
  <cp:lastModifiedBy>CM Cheng</cp:lastModifiedBy>
  <dcterms:created xsi:type="dcterms:W3CDTF">2010-06-09T14:08:08Z</dcterms:created>
  <dcterms:modified xsi:type="dcterms:W3CDTF">2024-12-08T14:07:46Z</dcterms:modified>
</cp:coreProperties>
</file>